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ichiso\共用キャビネット2\03総務課\★財政係\★令和３年度★\9月　財政状況資料集　２回目追加公表\HP用データ\"/>
    </mc:Choice>
  </mc:AlternateContent>
  <bookViews>
    <workbookView xWindow="0" yWindow="0" windowWidth="20490" windowHeight="71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目的別歳出決算分析表（住民一人当たりのコスト）" sheetId="17" r:id="rId7"/>
    <sheet name="性質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<sst xmlns="http://schemas.openxmlformats.org/spreadsheetml/2006/main" count="1170" uniqueCount="621">
  <si>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</si>
  <si>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</si>
  <si>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</si>
  <si>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</si>
  <si>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</si>
  <si>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</si>
  <si>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</si>
  <si>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</si>
  <si>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</si>
  <si>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</si>
  <si>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</si>
  <si>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</si>
  <si>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</si>
  <si>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</si>
  <si>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</si>
  <si>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</si>
  <si>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</si>
  <si>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</si>
  <si>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</si>
  <si>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</si>
  <si>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</si>
  <si>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</si>
  <si>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</si>
  <si>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</si>
  <si>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</si>
  <si>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</si>
  <si>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</si>
  <si>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</si>
  <si>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</si>
  <si>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</si>
  <si>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</si>
  <si>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</si>
  <si>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</si>
  <si>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</si>
  <si>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</si>
  <si>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</si>
  <si>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</si>
  <si>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</si>
  <si>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</si>
  <si>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</si>
  <si>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</si>
  <si>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</si>
  <si>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</si>
  <si>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</si>
  <si>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</si>
  <si>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</si>
  <si>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</si>
  <si>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</si>
  <si>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</si>
  <si>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</si>
  <si>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</si>
  <si>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</si>
  <si>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</si>
  <si>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</si>
  <si>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</si>
  <si>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</si>
  <si>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</si>
  <si>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</si>
  <si>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</si>
  <si>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</si>
  <si>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</si>
  <si>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</si>
  <si>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</si>
  <si>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</si>
  <si>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</si>
  <si>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</si>
  <si>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</si>
  <si>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</si>
  <si>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</si>
  <si>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</si>
  <si>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</si>
  <si>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</si>
  <si>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</si>
  <si>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</si>
  <si>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</si>
  <si>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</si>
  <si>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</si>
  <si>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</si>
  <si>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</si>
  <si>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</si>
  <si>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</si>
  <si>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</si>
  <si>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</si>
  <si>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</si>
  <si>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</si>
  <si>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</si>
  <si>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</si>
  <si>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</si>
  <si>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</si>
  <si>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</si>
  <si>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</si>
  <si>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</si>
  <si>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</si>
  <si>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</si>
  <si>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</si>
  <si>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</si>
  <si>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</si>
  <si>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</si>
  <si>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</si>
  <si>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</si>
  <si>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</si>
  <si>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</si>
  <si>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</si>
  <si>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</si>
  <si>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</si>
  <si>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</si>
  <si>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</si>
  <si>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</si>
  <si>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</si>
  <si>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</si>
  <si>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</si>
  <si>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</si>
  <si>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</si>
  <si>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</si>
  <si>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</si>
  <si>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</si>
  <si>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</si>
  <si>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</si>
  <si>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</si>
  <si>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</si>
  <si>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</si>
  <si>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</si>
  <si>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</si>
  <si>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</si>
  <si>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</si>
  <si>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</si>
  <si>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</si>
  <si>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</si>
  <si>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</si>
  <si>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</si>
  <si>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</si>
  <si>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</si>
  <si>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</si>
  <si>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</si>
  <si>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</si>
  <si>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</si>
  <si>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</si>
  <si>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</si>
  <si>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</si>
  <si>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</si>
  <si>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</si>
  <si>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</si>
  <si>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</si>
  <si>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</si>
  <si>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</si>
  <si>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</si>
  <si>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</si>
  <si>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</si>
  <si>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</si>
  <si>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</si>
  <si>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</si>
  <si>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</si>
  <si>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</si>
  <si>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</si>
  <si>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</si>
  <si>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</si>
  <si>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</si>
  <si>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</si>
  <si>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</si>
  <si>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</si>
  <si>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</si>
  <si>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</si>
  <si>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</si>
  <si>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</si>
  <si>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</si>
  <si>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</si>
  <si>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</si>
  <si>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</si>
  <si>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</si>
  <si>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</si>
  <si>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</si>
  <si>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</si>
  <si>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</si>
  <si>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</si>
  <si>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</si>
  <si>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</si>
  <si>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</si>
  <si>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</si>
  <si>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</si>
  <si>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</si>
  <si>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</si>
  <si>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</si>
  <si>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</si>
  <si>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</si>
  <si>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</si>
  <si>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</si>
  <si>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</si>
  <si>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</si>
  <si>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</si>
  <si>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</si>
  <si>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</si>
  <si>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</si>
  <si>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</si>
  <si>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</si>
  <si>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</si>
  <si>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</si>
  <si>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</si>
  <si>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</si>
  <si>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</si>
  <si>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</si>
  <si>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</si>
  <si>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</si>
  <si>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</si>
  <si>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</si>
  <si>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</si>
  <si>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</si>
  <si>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</si>
  <si>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</si>
  <si>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</si>
  <si>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</si>
  <si>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</si>
  <si>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</si>
  <si>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</si>
  <si>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</si>
  <si>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</si>
  <si>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</si>
  <si>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</si>
  <si>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</si>
  <si>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岐阜県七宗町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</si>
  <si>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</si>
  <si>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</si>
  <si>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</si>
  <si>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</si>
  <si>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</si>
  <si>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</si>
  <si>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</si>
  <si>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</si>
  <si>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</si>
  <si>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</si>
  <si>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</si>
  <si>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</si>
  <si>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</si>
  <si>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</si>
  <si>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</si>
  <si>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</si>
  <si>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</si>
  <si>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</si>
  <si>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</si>
  <si>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</si>
  <si>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</si>
  <si>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</si>
  <si>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</si>
  <si>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</si>
  <si>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</si>
  <si>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</si>
  <si>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</si>
  <si>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</si>
  <si>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</si>
  <si>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</si>
  <si>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</si>
  <si>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</si>
  <si>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</si>
  <si>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</si>
  <si>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</si>
  <si>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</si>
  <si>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</si>
  <si>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</si>
  <si>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</si>
  <si>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</si>
  <si>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</si>
  <si>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</si>
  <si>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</si>
  <si>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</si>
  <si>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</si>
  <si>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</si>
  <si>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</si>
  <si>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</si>
  <si>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</si>
  <si>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</si>
  <si>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</si>
  <si>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</si>
  <si>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</si>
  <si>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</si>
  <si>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</si>
  <si>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</si>
  <si>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</si>
  <si>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</si>
  <si>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</si>
  <si>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</si>
  <si>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</si>
  <si>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</si>
  <si>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</si>
  <si>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</si>
  <si>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</si>
  <si>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</si>
  <si>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</si>
  <si>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</si>
  <si>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</si>
  <si>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</si>
  <si>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</si>
  <si>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</si>
  <si>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</si>
  <si>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</si>
  <si>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</si>
  <si>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</si>
  <si>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</si>
  <si>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</si>
  <si>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</si>
  <si>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</si>
  <si>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</si>
  <si>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</si>
  <si>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</si>
  <si>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</si>
  <si>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</si>
  <si>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</si>
  <si>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</si>
  <si>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</si>
  <si>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</si>
  <si>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</si>
  <si>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</si>
  <si>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</si>
  <si>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</si>
  <si>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</si>
  <si>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</si>
  <si>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</si>
  <si>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</si>
  <si>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</si>
  <si>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</si>
  <si>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</si>
  <si>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</si>
  <si>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</si>
  <si>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</si>
  <si>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</si>
  <si>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</si>
  <si>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</si>
  <si>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</si>
  <si>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</si>
  <si>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</si>
  <si>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</si>
  <si>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</si>
  <si>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</si>
  <si>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</si>
  <si>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</si>
  <si>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</si>
  <si>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</si>
  <si>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</si>
  <si>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</si>
  <si>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</si>
  <si>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</si>
  <si>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</si>
  <si>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</si>
  <si>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</si>
  <si>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</si>
  <si>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</si>
  <si>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</si>
  <si>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</si>
  <si>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</si>
  <si>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</si>
  <si>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</si>
  <si>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</si>
  <si>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</si>
  <si>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</si>
  <si>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</si>
  <si>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</si>
  <si>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</si>
  <si>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</si>
  <si>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</si>
  <si>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</si>
  <si>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</si>
  <si>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</si>
  <si>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</si>
  <si>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</si>
  <si>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</si>
  <si>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</si>
  <si>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</si>
  <si>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</si>
  <si>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</si>
  <si>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</si>
  <si>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</si>
  <si>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</si>
  <si>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</si>
  <si>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</si>
  <si>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岐阜県七宗町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</si>
  <si>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</si>
  <si>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</si>
  <si>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</si>
  <si>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</si>
  <si>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</si>
  <si>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</si>
  <si>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</si>
  <si>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</si>
  <si>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</si>
  <si>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</si>
  <si>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</si>
  <si>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</si>
  <si>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</si>
  <si>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</si>
  <si>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</si>
  <si>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</si>
  <si>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</si>
  <si>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</si>
  <si>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</si>
  <si>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</si>
  <si>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</si>
  <si>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</si>
  <si>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</si>
  <si>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</si>
  <si>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</si>
  <si>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</si>
  <si>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</si>
  <si>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</si>
  <si>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</si>
  <si>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</si>
  <si>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</si>
  <si>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</si>
  <si>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</si>
  <si>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</si>
  <si>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</si>
  <si>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</si>
  <si>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</si>
  <si>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</si>
  <si>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</si>
  <si>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</si>
  <si>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</si>
  <si>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</si>
  <si>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</si>
  <si>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</si>
  <si>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</si>
  <si>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</si>
  <si>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</si>
  <si>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</si>
  <si>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</si>
  <si>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</si>
  <si>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</si>
  <si>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</si>
  <si>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</si>
  <si>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</si>
  <si>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</si>
  <si>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</si>
  <si>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</si>
  <si>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</si>
  <si>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</si>
  <si>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</si>
  <si>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</si>
  <si>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</si>
  <si>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</si>
  <si>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</si>
  <si>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</si>
  <si>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</si>
  <si>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</si>
  <si>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</si>
  <si>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</si>
  <si>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</si>
  <si>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</si>
  <si>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</si>
  <si>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</si>
  <si>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</si>
  <si>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</si>
  <si>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</si>
  <si>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</si>
  <si>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</si>
  <si>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</si>
  <si>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</si>
  <si>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</si>
  <si>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</si>
  <si>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</si>
  <si>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</si>
  <si>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</si>
  <si>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</si>
  <si>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</si>
  <si>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</si>
  <si>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</si>
  <si>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</si>
  <si>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</si>
  <si>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</si>
  <si>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</si>
  <si>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</si>
  <si>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</si>
  <si>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</si>
  <si>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</si>
  <si>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</si>
  <si>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</si>
  <si>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</si>
  <si>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</si>
  <si>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</si>
  <si>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</si>
  <si>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</si>
  <si>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</si>
  <si>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</si>
  <si>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</si>
  <si>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</si>
  <si>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</si>
  <si>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</si>
  <si>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</si>
  <si>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</si>
  <si>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</si>
  <si>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</si>
  <si>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</si>
  <si>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</si>
  <si>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</si>
  <si>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</si>
  <si>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</si>
  <si>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</si>
  <si>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</si>
  <si>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</si>
  <si>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</si>
  <si>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</si>
  <si>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</si>
  <si>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</si>
  <si>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</si>
  <si>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</si>
  <si>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</si>
  <si>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</si>
  <si>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</si>
  <si>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</si>
  <si>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</si>
  <si>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</si>
  <si>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</si>
  <si>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</si>
  <si>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</si>
  <si>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</si>
  <si>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</si>
  <si>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</si>
  <si>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</si>
  <si>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</si>
  <si>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</si>
  <si>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</si>
  <si>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</si>
  <si>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</si>
  <si>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</si>
  <si>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</si>
  <si>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</si>
  <si>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</si>
  <si>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</si>
  <si>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</si>
  <si>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</si>
  <si>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</si>
  <si>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</si>
  <si>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</si>
  <si>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</si>
  <si>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</si>
  <si>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</si>
  <si>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</si>
  <si>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</si>
  <si>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</si>
  <si>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</si>
  <si>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</si>
  <si>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</si>
  <si>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</si>
  <si>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</si>
  <si>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</si>
  <si>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</si>
  <si>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</si>
  <si>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</si>
  <si>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</si>
  <si>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</si>
  <si>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</si>
  <si>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</si>
  <si>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</si>
  <si>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</si>
  <si>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</si>
  <si>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</si>
  <si>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</si>
  <si>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</si>
  <si>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</si>
  <si>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</si>
  <si>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</si>
  <si>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</si>
  <si>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</si>
  <si>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</si>
  <si>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</si>
  <si>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</si>
  <si>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</si>
  <si>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</si>
  <si>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1.68</t>
  </si>
  <si>
    <t>▲ 7.56</t>
  </si>
  <si>
    <t>一般会計</t>
  </si>
  <si>
    <t>介護保険事業特別会計</t>
  </si>
  <si>
    <t>国民健康保険事業特別会計</t>
  </si>
  <si>
    <t>簡易水道事業特別会計</t>
  </si>
  <si>
    <t>後期高齢者医療事業特別会計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</si>
  <si>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</si>
  <si>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</si>
  <si>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</si>
  <si>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</si>
  <si>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</si>
  <si>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</si>
  <si>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</si>
  <si>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</si>
  <si>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</si>
  <si>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基金から414百万円</t>
    <rPh sb="0" eb="2">
      <t>キキン</t>
    </rPh>
    <rPh sb="7" eb="10">
      <t>ヒャクマンエン</t>
    </rPh>
    <phoneticPr fontId="2"/>
  </si>
  <si>
    <t>-</t>
    <phoneticPr fontId="2"/>
  </si>
  <si>
    <t>可茂衛生施設利用組合</t>
    <rPh sb="0" eb="2">
      <t>カモ</t>
    </rPh>
    <rPh sb="2" eb="4">
      <t>エイセイ</t>
    </rPh>
    <rPh sb="4" eb="6">
      <t>シセツ</t>
    </rPh>
    <rPh sb="6" eb="8">
      <t>リヨウ</t>
    </rPh>
    <rPh sb="8" eb="10">
      <t>クミアイ</t>
    </rPh>
    <phoneticPr fontId="2"/>
  </si>
  <si>
    <t>可茂消防事務組合</t>
    <rPh sb="0" eb="2">
      <t>カモ</t>
    </rPh>
    <rPh sb="2" eb="4">
      <t>ショウボウ</t>
    </rPh>
    <rPh sb="4" eb="6">
      <t>ジム</t>
    </rPh>
    <rPh sb="6" eb="8">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</si>
  <si>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</si>
  <si>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2"/>
  </si>
  <si>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</si>
  <si>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</si>
  <si>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</si>
  <si>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可茂公設地方卸売市場組合</t>
    <rPh sb="0" eb="2">
      <t>カモ</t>
    </rPh>
    <rPh sb="2" eb="4">
      <t>コウセツ</t>
    </rPh>
    <rPh sb="4" eb="6">
      <t>チホウ</t>
    </rPh>
    <rPh sb="6" eb="8">
      <t>オロシウ</t>
    </rPh>
    <rPh sb="8" eb="10">
      <t>イチバ</t>
    </rPh>
    <rPh sb="10" eb="12">
      <t>クミアイ</t>
    </rPh>
    <phoneticPr fontId="11"/>
  </si>
  <si>
    <t>法適用</t>
    <rPh sb="0" eb="3">
      <t>ホウテキヨウ</t>
    </rPh>
    <phoneticPr fontId="2"/>
  </si>
  <si>
    <t>法非適用</t>
    <rPh sb="0" eb="1">
      <t>ホウ</t>
    </rPh>
    <rPh sb="1" eb="2">
      <t>ヒ</t>
    </rPh>
    <rPh sb="2" eb="4">
      <t>テキヨウ</t>
    </rPh>
    <phoneticPr fontId="11"/>
  </si>
  <si>
    <t>七宗町ふるさと開発</t>
    <rPh sb="0" eb="3">
      <t>ヒチソウチョウ</t>
    </rPh>
    <rPh sb="7" eb="9">
      <t>カイハツ</t>
    </rPh>
    <phoneticPr fontId="2"/>
  </si>
  <si>
    <t>まちづくり基金</t>
    <rPh sb="5" eb="7">
      <t>キキン</t>
    </rPh>
    <phoneticPr fontId="5"/>
  </si>
  <si>
    <t>地域福祉基金</t>
    <rPh sb="0" eb="2">
      <t>チイキ</t>
    </rPh>
    <rPh sb="2" eb="4">
      <t>フクシ</t>
    </rPh>
    <rPh sb="4" eb="6">
      <t>キキン</t>
    </rPh>
    <phoneticPr fontId="5"/>
  </si>
  <si>
    <t>庁舎整備基金</t>
    <rPh sb="0" eb="2">
      <t>チョウシャ</t>
    </rPh>
    <rPh sb="2" eb="4">
      <t>セイビ</t>
    </rPh>
    <rPh sb="4" eb="6">
      <t>キキン</t>
    </rPh>
    <phoneticPr fontId="5"/>
  </si>
  <si>
    <t>地域振興基金</t>
    <rPh sb="0" eb="2">
      <t>チイキ</t>
    </rPh>
    <rPh sb="2" eb="4">
      <t>シンコウ</t>
    </rPh>
    <rPh sb="4" eb="6">
      <t>キキン</t>
    </rPh>
    <phoneticPr fontId="5"/>
  </si>
  <si>
    <t>ふるさと水と土基金</t>
    <rPh sb="4" eb="5">
      <t>ミズ</t>
    </rPh>
    <rPh sb="6" eb="7">
      <t>ツチ</t>
    </rPh>
    <rPh sb="7" eb="9">
      <t>キキン</t>
    </rPh>
    <phoneticPr fontId="5"/>
  </si>
  <si>
    <t>-</t>
    <phoneticPr fontId="2"/>
  </si>
  <si>
    <t>-</t>
    <phoneticPr fontId="2"/>
  </si>
  <si>
    <t>基金から254百万円</t>
    <phoneticPr fontId="2"/>
  </si>
  <si>
    <t>基金から2,348百万円</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</si>
  <si>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</si>
  <si>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</si>
  <si>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</si>
  <si>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</si>
  <si>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</si>
  <si>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</si>
  <si>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</si>
  <si>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</si>
  <si>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</si>
  <si>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これまで、財政調整基金等への積み増し、計画的な繰上償還や地方債の借入を抑制してきたことから、将来負担比率は発生していません。一方で、有形固定資産減価償却率は、類似団体内平均値よりも高くなっており、主な要因としては、昭和３４年に建設された神渕小学校校舎、昭和４２年に建設された上麻生小学校校舎、昭和４０年に建設された旧診療所、昭和３４年に建設された本庁舎などが９９％以上となっていることが挙げられます。これは、今まで、必要な投資が行われず、老朽化対策が先送りされてきたことや、既存施設を活用して、財政負担を抑えてきたことが考えられます。
　今後は、公共施設総合管理計画に基づき、施設の老朽化対策に積極的に取り組んでいきます。</t>
    <rPh sb="99" eb="100">
      <t>オモ</t>
    </rPh>
    <rPh sb="101" eb="103">
      <t>ヨウイン</t>
    </rPh>
    <rPh sb="194" eb="195">
      <t>ア</t>
    </rPh>
    <rPh sb="274" eb="276">
      <t>コウキョウ</t>
    </rPh>
    <rPh sb="276" eb="278">
      <t>シセツ</t>
    </rPh>
    <rPh sb="278" eb="280">
      <t>ソウゴウ</t>
    </rPh>
    <rPh sb="280" eb="282">
      <t>カンリ</t>
    </rPh>
    <rPh sb="282" eb="284">
      <t>ケイカク</t>
    </rPh>
    <rPh sb="285" eb="286">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</si>
  <si>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</si>
  <si>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</si>
  <si>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</si>
  <si>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</si>
  <si>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</si>
  <si>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</si>
  <si>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</si>
  <si>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実質公債費比率は、類似団体内平均値と比較して高いものの、将来負担比率は計上されていません。これは、計画的な繰上償還や地方債の借入額を抑制してきたためです。
今後も、毎年の地方債借入額を元利償還金よりも低く抑え、これまで以上に公債費の適正化に努めることで、実質公債費比率の低下に繋がっていくと考えています。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</si>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</sst>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4654-43CB-BB33-FD5AA0A7C4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124497</c:v>
                </c:pt>
                <c:pt idx="1">
                  <c:v>107783</c:v>
                </c:pt>
                <c:pt idx="2">
                  <c:v>147776</c:v>
                </c:pt>
                <c:pt idx="3">
                  <c:v>124165</c:v>
                </c:pt>
                <c:pt idx="4">
                  <c:v>139841</c:v>
                </c:pt>
              </c:numCache>
            </c:numRef>
          </c:val>
          <c:smooth val="0"/>
          <c:extLst>
            <c:ext xmlns:c16="http://schemas.microsoft.com/office/drawing/2014/chart" uri="{C3380CC4-5D6E-409C-BE32-E72D297353CC}">
              <c16:uniqueId val="{00000001-4654-43CB-BB33-FD5AA0A7C4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4.25</c:v>
                </c:pt>
                <c:pt idx="1">
                  <c:v>4.55</c:v>
                </c:pt>
                <c:pt idx="2">
                  <c:v>8.01</c:v>
                </c:pt>
                <c:pt idx="3">
                  <c:v>4.8499999999999996</c:v>
                </c:pt>
                <c:pt idx="4">
                  <c:v>4.46</c:v>
                </c:pt>
              </c:numCache>
            </c:numRef>
          </c:val>
          <c:extLst>
            <c:ext xmlns:c16="http://schemas.microsoft.com/office/drawing/2014/chart" uri="{C3380CC4-5D6E-409C-BE32-E72D297353CC}">
              <c16:uniqueId val="{00000000-3A1B-45BE-B115-071415AB9A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57.57</c:v>
                </c:pt>
                <c:pt idx="1">
                  <c:v>51.02</c:v>
                </c:pt>
                <c:pt idx="2">
                  <c:v>53.8</c:v>
                </c:pt>
                <c:pt idx="3">
                  <c:v>58.26</c:v>
                </c:pt>
                <c:pt idx="4">
                  <c:v>60.01</c:v>
                </c:pt>
              </c:numCache>
            </c:numRef>
          </c:val>
          <c:extLst>
            <c:ext xmlns:c16="http://schemas.microsoft.com/office/drawing/2014/chart" uri="{C3380CC4-5D6E-409C-BE32-E72D297353CC}">
              <c16:uniqueId val="{00000001-3A1B-45BE-B115-071415AB9A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-1.68</c:v>
                </c:pt>
                <c:pt idx="1">
                  <c:v>-7.56</c:v>
                </c:pt>
                <c:pt idx="2">
                  <c:v>3.25</c:v>
                </c:pt>
                <c:pt idx="3">
                  <c:v>0.65</c:v>
                </c:pt>
                <c:pt idx="4">
                  <c:v>1.1399999999999999</c:v>
                </c:pt>
              </c:numCache>
            </c:numRef>
          </c:val>
          <c:smooth val="0"/>
          <c:extLst>
            <c:ext xmlns:c16="http://schemas.microsoft.com/office/drawing/2014/chart" uri="{C3380CC4-5D6E-409C-BE32-E72D297353CC}">
              <c16:uniqueId val="{00000002-3A1B-45BE-B115-071415AB9A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231-48B6-98FA-68B05BE94D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31-48B6-98FA-68B05BE94D9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231-48B6-98FA-68B05BE94D9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231-48B6-98FA-68B05BE94D9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0.38</c:v>
                </c:pt>
                <c:pt idx="2">
                  <c:v>#N/A</c:v>
                </c:pt>
                <c:pt idx="3">
                  <c:v>0.39</c:v>
                </c:pt>
                <c:pt idx="4">
                  <c:v>#N/A</c:v>
                </c:pt>
                <c:pt idx="5">
                  <c:v>0.35</c:v>
                </c:pt>
                <c:pt idx="6">
                  <c:v>#N/A</c:v>
                </c:pt>
                <c:pt idx="7">
                  <c:v>0.36</c:v>
                </c:pt>
                <c:pt idx="8">
                  <c:v>#N/A</c:v>
                </c:pt>
                <c:pt idx="9">
                  <c:v>0.12</c:v>
                </c:pt>
              </c:numCache>
            </c:numRef>
          </c:val>
          <c:extLst>
            <c:ext xmlns:c16="http://schemas.microsoft.com/office/drawing/2014/chart" uri="{C3380CC4-5D6E-409C-BE32-E72D297353CC}">
              <c16:uniqueId val="{00000004-7231-48B6-98FA-68B05BE94D9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0.14000000000000001</c:v>
                </c:pt>
                <c:pt idx="4">
                  <c:v>#N/A</c:v>
                </c:pt>
                <c:pt idx="5">
                  <c:v>0.18</c:v>
                </c:pt>
                <c:pt idx="6">
                  <c:v>#N/A</c:v>
                </c:pt>
                <c:pt idx="7">
                  <c:v>0.24</c:v>
                </c:pt>
                <c:pt idx="8">
                  <c:v>#N/A</c:v>
                </c:pt>
                <c:pt idx="9">
                  <c:v>0.26</c:v>
                </c:pt>
              </c:numCache>
            </c:numRef>
          </c:val>
          <c:extLst>
            <c:ext xmlns:c16="http://schemas.microsoft.com/office/drawing/2014/chart" uri="{C3380CC4-5D6E-409C-BE32-E72D297353CC}">
              <c16:uniqueId val="{00000005-7231-48B6-98FA-68B05BE94D9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0.54</c:v>
                </c:pt>
                <c:pt idx="2">
                  <c:v>#N/A</c:v>
                </c:pt>
                <c:pt idx="3">
                  <c:v>0.52</c:v>
                </c:pt>
                <c:pt idx="4">
                  <c:v>#N/A</c:v>
                </c:pt>
                <c:pt idx="5">
                  <c:v>0.33</c:v>
                </c:pt>
                <c:pt idx="6">
                  <c:v>#N/A</c:v>
                </c:pt>
                <c:pt idx="7">
                  <c:v>0.48</c:v>
                </c:pt>
                <c:pt idx="8">
                  <c:v>#N/A</c:v>
                </c:pt>
                <c:pt idx="9">
                  <c:v>0.3</c:v>
                </c:pt>
              </c:numCache>
            </c:numRef>
          </c:val>
          <c:extLst>
            <c:ext xmlns:c16="http://schemas.microsoft.com/office/drawing/2014/chart" uri="{C3380CC4-5D6E-409C-BE32-E72D297353CC}">
              <c16:uniqueId val="{00000006-7231-48B6-98FA-68B05BE94D9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2.09</c:v>
                </c:pt>
                <c:pt idx="2">
                  <c:v>#N/A</c:v>
                </c:pt>
                <c:pt idx="3">
                  <c:v>4.41</c:v>
                </c:pt>
                <c:pt idx="4">
                  <c:v>#N/A</c:v>
                </c:pt>
                <c:pt idx="5">
                  <c:v>4.1100000000000003</c:v>
                </c:pt>
                <c:pt idx="6">
                  <c:v>#N/A</c:v>
                </c:pt>
                <c:pt idx="7">
                  <c:v>1.94</c:v>
                </c:pt>
                <c:pt idx="8">
                  <c:v>#N/A</c:v>
                </c:pt>
                <c:pt idx="9">
                  <c:v>1.44</c:v>
                </c:pt>
              </c:numCache>
            </c:numRef>
          </c:val>
          <c:extLst>
            <c:ext xmlns:c16="http://schemas.microsoft.com/office/drawing/2014/chart" uri="{C3380CC4-5D6E-409C-BE32-E72D297353CC}">
              <c16:uniqueId val="{00000007-7231-48B6-98FA-68B05BE94D93}"/>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1.65</c:v>
                </c:pt>
                <c:pt idx="2">
                  <c:v>#N/A</c:v>
                </c:pt>
                <c:pt idx="3">
                  <c:v>2.5</c:v>
                </c:pt>
                <c:pt idx="4">
                  <c:v>#N/A</c:v>
                </c:pt>
                <c:pt idx="5">
                  <c:v>2.08</c:v>
                </c:pt>
                <c:pt idx="6">
                  <c:v>#N/A</c:v>
                </c:pt>
                <c:pt idx="7">
                  <c:v>2.41</c:v>
                </c:pt>
                <c:pt idx="8">
                  <c:v>#N/A</c:v>
                </c:pt>
                <c:pt idx="9">
                  <c:v>1.84</c:v>
                </c:pt>
              </c:numCache>
            </c:numRef>
          </c:val>
          <c:extLst>
            <c:ext xmlns:c16="http://schemas.microsoft.com/office/drawing/2014/chart" uri="{C3380CC4-5D6E-409C-BE32-E72D297353CC}">
              <c16:uniqueId val="{00000008-7231-48B6-98FA-68B05BE94D9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4.24</c:v>
                </c:pt>
                <c:pt idx="2">
                  <c:v>#N/A</c:v>
                </c:pt>
                <c:pt idx="3">
                  <c:v>4.55</c:v>
                </c:pt>
                <c:pt idx="4">
                  <c:v>#N/A</c:v>
                </c:pt>
                <c:pt idx="5">
                  <c:v>8.01</c:v>
                </c:pt>
                <c:pt idx="6">
                  <c:v>#N/A</c:v>
                </c:pt>
                <c:pt idx="7">
                  <c:v>4.8499999999999996</c:v>
                </c:pt>
                <c:pt idx="8">
                  <c:v>#N/A</c:v>
                </c:pt>
                <c:pt idx="9">
                  <c:v>4.46</c:v>
                </c:pt>
              </c:numCache>
            </c:numRef>
          </c:val>
          <c:extLst>
            <c:ext xmlns:c16="http://schemas.microsoft.com/office/drawing/2014/chart" uri="{C3380CC4-5D6E-409C-BE32-E72D297353CC}">
              <c16:uniqueId val="{00000009-7231-48B6-98FA-68B05BE94D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360</c:v>
                </c:pt>
                <c:pt idx="5">
                  <c:v>346</c:v>
                </c:pt>
                <c:pt idx="8">
                  <c:v>287</c:v>
                </c:pt>
                <c:pt idx="11">
                  <c:v>276</c:v>
                </c:pt>
                <c:pt idx="14">
                  <c:v>263</c:v>
                </c:pt>
              </c:numCache>
            </c:numRef>
          </c:val>
          <c:extLst>
            <c:ext xmlns:c16="http://schemas.microsoft.com/office/drawing/2014/chart" uri="{C3380CC4-5D6E-409C-BE32-E72D297353CC}">
              <c16:uniqueId val="{00000000-E06E-40BD-85ED-DC9C892867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6E-40BD-85ED-DC9C892867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06E-40BD-85ED-DC9C892867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16</c:v>
                </c:pt>
                <c:pt idx="6">
                  <c:v>16</c:v>
                </c:pt>
                <c:pt idx="9">
                  <c:v>8</c:v>
                </c:pt>
                <c:pt idx="12">
                  <c:v>9</c:v>
                </c:pt>
              </c:numCache>
            </c:numRef>
          </c:val>
          <c:extLst>
            <c:ext xmlns:c16="http://schemas.microsoft.com/office/drawing/2014/chart" uri="{C3380CC4-5D6E-409C-BE32-E72D297353CC}">
              <c16:uniqueId val="{00000003-E06E-40BD-85ED-DC9C892867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70</c:v>
                </c:pt>
                <c:pt idx="3">
                  <c:v>63</c:v>
                </c:pt>
                <c:pt idx="6">
                  <c:v>78</c:v>
                </c:pt>
                <c:pt idx="9">
                  <c:v>66</c:v>
                </c:pt>
                <c:pt idx="12">
                  <c:v>70</c:v>
                </c:pt>
              </c:numCache>
            </c:numRef>
          </c:val>
          <c:extLst>
            <c:ext xmlns:c16="http://schemas.microsoft.com/office/drawing/2014/chart" uri="{C3380CC4-5D6E-409C-BE32-E72D297353CC}">
              <c16:uniqueId val="{00000004-E06E-40BD-85ED-DC9C892867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6E-40BD-85ED-DC9C892867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6E-40BD-85ED-DC9C892867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474</c:v>
                </c:pt>
                <c:pt idx="3">
                  <c:v>460</c:v>
                </c:pt>
                <c:pt idx="6">
                  <c:v>372</c:v>
                </c:pt>
                <c:pt idx="9">
                  <c:v>344</c:v>
                </c:pt>
                <c:pt idx="12">
                  <c:v>294</c:v>
                </c:pt>
              </c:numCache>
            </c:numRef>
          </c:val>
          <c:extLst>
            <c:ext xmlns:c16="http://schemas.microsoft.com/office/drawing/2014/chart" uri="{C3380CC4-5D6E-409C-BE32-E72D297353CC}">
              <c16:uniqueId val="{00000007-E06E-40BD-85ED-DC9C892867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200</c:v>
                </c:pt>
                <c:pt idx="2">
                  <c:v>#N/A</c:v>
                </c:pt>
                <c:pt idx="3">
                  <c:v>#N/A</c:v>
                </c:pt>
                <c:pt idx="4">
                  <c:v>193</c:v>
                </c:pt>
                <c:pt idx="5">
                  <c:v>#N/A</c:v>
                </c:pt>
                <c:pt idx="6">
                  <c:v>#N/A</c:v>
                </c:pt>
                <c:pt idx="7">
                  <c:v>179</c:v>
                </c:pt>
                <c:pt idx="8">
                  <c:v>#N/A</c:v>
                </c:pt>
                <c:pt idx="9">
                  <c:v>#N/A</c:v>
                </c:pt>
                <c:pt idx="10">
                  <c:v>142</c:v>
                </c:pt>
                <c:pt idx="11">
                  <c:v>#N/A</c:v>
                </c:pt>
                <c:pt idx="12">
                  <c:v>#N/A</c:v>
                </c:pt>
                <c:pt idx="13">
                  <c:v>110</c:v>
                </c:pt>
                <c:pt idx="14">
                  <c:v>#N/A</c:v>
                </c:pt>
              </c:numCache>
            </c:numRef>
          </c:val>
          <c:smooth val="0"/>
          <c:extLst>
            <c:ext xmlns:c16="http://schemas.microsoft.com/office/drawing/2014/chart" uri="{C3380CC4-5D6E-409C-BE32-E72D297353CC}">
              <c16:uniqueId val="{00000008-E06E-40BD-85ED-DC9C892867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2880</c:v>
                </c:pt>
                <c:pt idx="5">
                  <c:v>2700</c:v>
                </c:pt>
                <c:pt idx="8">
                  <c:v>2820</c:v>
                </c:pt>
                <c:pt idx="11">
                  <c:v>2626</c:v>
                </c:pt>
                <c:pt idx="14">
                  <c:v>2464</c:v>
                </c:pt>
              </c:numCache>
            </c:numRef>
          </c:val>
          <c:extLst>
            <c:ext xmlns:c16="http://schemas.microsoft.com/office/drawing/2014/chart" uri="{C3380CC4-5D6E-409C-BE32-E72D297353CC}">
              <c16:uniqueId val="{00000000-704A-4477-8A3B-008144F99B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04A-4477-8A3B-008144F99B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1704</c:v>
                </c:pt>
                <c:pt idx="5">
                  <c:v>1649</c:v>
                </c:pt>
                <c:pt idx="8">
                  <c:v>2497</c:v>
                </c:pt>
                <c:pt idx="11">
                  <c:v>3444</c:v>
                </c:pt>
                <c:pt idx="14">
                  <c:v>3195</c:v>
                </c:pt>
              </c:numCache>
            </c:numRef>
          </c:val>
          <c:extLst>
            <c:ext xmlns:c16="http://schemas.microsoft.com/office/drawing/2014/chart" uri="{C3380CC4-5D6E-409C-BE32-E72D297353CC}">
              <c16:uniqueId val="{00000002-704A-4477-8A3B-008144F99B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4A-4477-8A3B-008144F99B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4A-4477-8A3B-008144F99B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4A-4477-8A3B-008144F99B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110</c:v>
                </c:pt>
                <c:pt idx="3">
                  <c:v>219</c:v>
                </c:pt>
                <c:pt idx="6">
                  <c:v>371</c:v>
                </c:pt>
                <c:pt idx="9">
                  <c:v>430</c:v>
                </c:pt>
                <c:pt idx="12">
                  <c:v>442</c:v>
                </c:pt>
              </c:numCache>
            </c:numRef>
          </c:val>
          <c:extLst>
            <c:ext xmlns:c16="http://schemas.microsoft.com/office/drawing/2014/chart" uri="{C3380CC4-5D6E-409C-BE32-E72D297353CC}">
              <c16:uniqueId val="{00000006-704A-4477-8A3B-008144F99B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59</c:v>
                </c:pt>
                <c:pt idx="3">
                  <c:v>44</c:v>
                </c:pt>
                <c:pt idx="6">
                  <c:v>33</c:v>
                </c:pt>
                <c:pt idx="9">
                  <c:v>97</c:v>
                </c:pt>
                <c:pt idx="12">
                  <c:v>104</c:v>
                </c:pt>
              </c:numCache>
            </c:numRef>
          </c:val>
          <c:extLst>
            <c:ext xmlns:c16="http://schemas.microsoft.com/office/drawing/2014/chart" uri="{C3380CC4-5D6E-409C-BE32-E72D297353CC}">
              <c16:uniqueId val="{00000007-704A-4477-8A3B-008144F99B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981</c:v>
                </c:pt>
                <c:pt idx="3">
                  <c:v>947</c:v>
                </c:pt>
                <c:pt idx="6">
                  <c:v>856</c:v>
                </c:pt>
                <c:pt idx="9">
                  <c:v>793</c:v>
                </c:pt>
                <c:pt idx="12">
                  <c:v>773</c:v>
                </c:pt>
              </c:numCache>
            </c:numRef>
          </c:val>
          <c:extLst>
            <c:ext xmlns:c16="http://schemas.microsoft.com/office/drawing/2014/chart" uri="{C3380CC4-5D6E-409C-BE32-E72D297353CC}">
              <c16:uniqueId val="{00000008-704A-4477-8A3B-008144F99B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04A-4477-8A3B-008144F99B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2686</c:v>
                </c:pt>
                <c:pt idx="3">
                  <c:v>2457</c:v>
                </c:pt>
                <c:pt idx="6">
                  <c:v>2441</c:v>
                </c:pt>
                <c:pt idx="9">
                  <c:v>2157</c:v>
                </c:pt>
                <c:pt idx="12">
                  <c:v>1886</c:v>
                </c:pt>
              </c:numCache>
            </c:numRef>
          </c:val>
          <c:extLst>
            <c:ext xmlns:c16="http://schemas.microsoft.com/office/drawing/2014/chart" uri="{C3380CC4-5D6E-409C-BE32-E72D297353CC}">
              <c16:uniqueId val="{0000000A-704A-4477-8A3B-008144F99B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4A-4477-8A3B-008144F99B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1069</c:v>
                </c:pt>
                <c:pt idx="1">
                  <c:v>1146</c:v>
                </c:pt>
                <c:pt idx="2">
                  <c:v>1176</c:v>
                </c:pt>
              </c:numCache>
            </c:numRef>
          </c:val>
          <c:extLst>
            <c:ext xmlns:c16="http://schemas.microsoft.com/office/drawing/2014/chart" uri="{C3380CC4-5D6E-409C-BE32-E72D297353CC}">
              <c16:uniqueId val="{00000000-F422-403B-8C0A-EBCA642B72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F422-403B-8C0A-EBCA642B72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1273</c:v>
                </c:pt>
                <c:pt idx="1">
                  <c:v>2103</c:v>
                </c:pt>
                <c:pt idx="2">
                  <c:v>1830</c:v>
                </c:pt>
              </c:numCache>
            </c:numRef>
          </c:val>
          <c:extLst>
            <c:ext xmlns:c16="http://schemas.microsoft.com/office/drawing/2014/chart" uri="{C3380CC4-5D6E-409C-BE32-E72D297353CC}">
              <c16:uniqueId val="{00000002-F422-403B-8C0A-EBCA642B72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{3F2F752E-C054-43EE-AF48-4446D5AD6AC9}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29C-4748-98E2-2A98CB3043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{0AF9D8DB-409C-43C4-8CB5-B8836B03C325}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9C-4748-98E2-2A98CB3043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{C1CDDE62-40AB-4577-AD4D-244669B7AB6F}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9C-4748-98E2-2A98CB3043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{4F3DF790-7946-4A96-AE8F-D4437BD72EE4}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9C-4748-98E2-2A98CB3043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{4B55959B-B265-4639-9D3A-F6B1077AA700}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9C-4748-98E2-2A98CB30435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{3A590889-281D-4692-9BE0-2AF4DF14A942}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29C-4748-98E2-2A98CB30435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{60E7C453-6B17-465B-AA63-9091FB76BB2D}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29C-4748-98E2-2A98CB30435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{32231FCC-E38A-47E8-BEF7-4F4670B4CB90}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29C-4748-98E2-2A98CB30435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{98618830-7EE6-4B34-8BF7-EAE4E9C02325}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29C-4748-98E2-2A98CB3043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66.099999999999994</c:v>
                </c:pt>
                <c:pt idx="16">
                  <c:v>67.7</c:v>
                </c:pt>
                <c:pt idx="24">
                  <c:v>68.5</c:v>
                </c:pt>
                <c:pt idx="32">
                  <c:v>69.7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29C-4748-98E2-2A98CB3043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{0C347E23-23EB-4D2C-8E29-1212852A3ECE}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29C-4748-98E2-2A98CB3043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{90E15F35-2F82-4B76-9078-11C26D753A8F}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9C-4748-98E2-2A98CB3043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{7ADCAE24-302F-4CC7-A9F8-D13EC65FC9A8}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9C-4748-98E2-2A98CB3043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{2DE3109E-F427-492E-A6A3-AEC56FC60DAF}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9C-4748-98E2-2A98CB3043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{16D1981E-1544-4B93-A738-D40BF2E8B4E0}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9C-4748-98E2-2A98CB30435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{8A5B09DC-103A-41AC-8FBB-527A1F20D7E9}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29C-4748-98E2-2A98CB30435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{F847C835-C3B7-4160-8995-C71A7AD884A9}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29C-4748-98E2-2A98CB30435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{C4875882-F47C-4ADC-967A-C64636619767}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29C-4748-98E2-2A98CB30435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{FB3BE630-2D3B-41A7-B40C-80F3D3675E3F}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29C-4748-98E2-2A98CB3043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29C-4748-98E2-2A98CB30435D}"/>
            </c:ext>
          </c:extLst>
        </c:ser>
        <c:dLbls>
          <c:showLegendKey val="0"/>
          <c:showVal val="1"/>
          <c:showCatName val="0"/>
          <c:showSerName val="0"/>
          <c:showPercent val="0"/>
          <c:showBubbleSize val="0"/>
        </c:dLbls>
        <c:axId val="46179840"/>
        <c:axId val="46181760"/>
      </c:scatterChart>
      <c:valAx>
        <c:axId val="46179840"/>
        <c:scaling>
          <c:orientation val="minMax"/>
          <c:max val="62.9"/>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{EB8F3CF8-522D-4C90-AB24-98C9FBC917F4}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231-4934-8247-D8CD0504B6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{2263D589-5A11-4203-8A5C-EEDCB78FADBF}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31-4934-8247-D8CD0504B6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{DCF1670C-3C79-4D48-BA6E-27B99ADA9B66}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31-4934-8247-D8CD0504B6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{04906964-01E9-43BD-8BD7-779294C540E3}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31-4934-8247-D8CD0504B6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{DC5BC7E2-031E-41AF-ABE2-FBD8973C3908}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31-4934-8247-D8CD0504B6A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{F0C75914-1546-43DC-B68D-28062AFE09CF}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231-4934-8247-D8CD0504B6A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{310F1267-E3A4-465D-B787-A79B446DE7E0}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231-4934-8247-D8CD0504B6A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{4BD83FCB-AA8E-479C-A063-6073B4C08B25}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231-4934-8247-D8CD0504B6A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{5FB0D416-ED51-4043-87F3-A13A2712DE8D}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231-4934-8247-D8CD0504B6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11.3</c:v>
                </c:pt>
                <c:pt idx="16">
                  <c:v>10.9</c:v>
                </c:pt>
                <c:pt idx="24">
                  <c:v>10</c:v>
                </c:pt>
                <c:pt idx="32">
                  <c:v>8.5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231-4934-8247-D8CD0504B6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{7DA81395-9028-4F45-9213-92CADF94AB16}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231-4934-8247-D8CD0504B6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{7BBFB949-D4DF-4669-808C-FF0ED2E8BF77}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31-4934-8247-D8CD0504B6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{789F4E35-5893-456D-B064-746F68AB8647}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31-4934-8247-D8CD0504B6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{6C40D0C5-2984-4B80-9D41-009D0C8681DD}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31-4934-8247-D8CD0504B6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{3567D9DF-5391-40D5-81B2-CB2C39FBF66F}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31-4934-8247-D8CD0504B6A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{8D62EE57-0B2E-43DA-A7A0-1D201A9D5196}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231-4934-8247-D8CD0504B6A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{2D2661A3-C03C-4253-9FD9-0B973C1E34DA}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231-4934-8247-D8CD0504B6A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{F511E343-4EFE-4326-A902-B9C2C753B42B}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231-4934-8247-D8CD0504B6A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{810E554A-4A97-45A2-8617-3E548AABF5DA}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231-4934-8247-D8CD0504B6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231-4934-8247-D8CD0504B6A3}"/>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実質公債費比率は、岐阜県内では１２番目、類似団体と比較しても高くなっていますが、地方債の元利償還金については、対前年度から</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５０</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百万円減少しています。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これは、地方債の借入額を計画的に抑制している成果が表れていると考えています。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今後においても、将来世代への負担を残さないよう、公債費の適正化に取り組み、元利償還金を減少させる計画です。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該当は、ありません。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実質公債費比率は、岐阜県内では１２番目と高いものの、将来負担比率は計上されていません。</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これらの要因は、計画的な繰上償還や地方債の新規借入額を抑制してきたためです。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現在は、将来負担額を充当可能財源等が上回っているため、将来負担比率は発生していませんが、今後、財源不足による基金の取り崩しや普通交付税等の減収が考えられるため、将来負担額の算定のもととなる地方債残高を減少させることが重要で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岐阜県七宗町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tx1"/>
              </a:solidFill>
              <a:effectLst/>
              <a:latin typeface="+mn-lt"/>
              <a:ea typeface="+mn-ea"/>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３０</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年度から</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令和元年度の</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基金全体の</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要因は、ひちそうまちづくり寄付金（ふるさと納税）が大きく</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し</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たことに</a:t>
          </a:r>
          <a:endParaRPr kumimoji="1" lang="en-US" altLang="ja-JP" sz="14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　　より</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積立額よりも取崩額が上回ったためです。</a:t>
          </a:r>
          <a:endParaRPr kumimoji="1" lang="en-US" altLang="ja-JP" sz="14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rgbClr val="FF0000"/>
              </a:solidFill>
              <a:effectLst/>
              <a:latin typeface="+mn-lt"/>
              <a:ea typeface="+mn-ea"/>
              <a:cs typeface="+mn-cs"/>
            </a:rPr>
            <a:t>　</a:t>
          </a:r>
          <a:endParaRPr lang="ja-JP" altLang="ja-JP" sz="1400">
            <a:solidFill>
              <a:srgbClr val="FF0000"/>
            </a:solidFill>
            <a:effectLst/>
          </a:endParaRPr>
        </a:p>
        <a:p>
          <a:r>
            <a:rPr kumimoji="1" lang="ja-JP" altLang="ja-JP" sz="16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・ふるさ</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と</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納税制度の恩恵をうけたため、短期的に基金全体の減少は考えにくいが、返礼品は寄付額の３割以下の地場産品に限る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とされたことから、</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寄付</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金の伸びは見込めない状況にあります。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今後においては、中長期的に基金の使途の明確化を図り、計画的な積み増しと有効な活用</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に努めて参ります。</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・まちづくり基金：「ひちそうまちづくり寄付金条例」に基づき、主に次の①～⑥の事業に活用します。</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①「安全で便利な生活基盤づくりに関する事業」　　　②「快適でうるおいのある環境づくりに関する事業」</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③「思いやりの地域福祉づくりに関する事業」　　　　④「こころ豊かなひとづくりに関する事業」</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⑤「魅力と活力あふれる産業づくりに関する事業」　　⑥「自主・自立のまちづくりに関する事業」</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・地域福祉基金：地域福祉の増進に資する各種民間活動の振興を図るために活用します。</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・庁舎整備基金：庁舎の建設等に要する資金を積み立てて活用します。</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・地域振興基金：地域における福祉活動の促進、快適な生活環境形成のための地域振興を推進するために活用します。</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・ふるさと水と土基金：ため池や用排水路等の諸機能を適正に発揮させるための集落共同活動の強化に対する支援事業を行うために</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活用します。</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・まちづくり基金：ふるさと納税制度</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による多額の寄付</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により、まちづくり</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基金</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が</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一時的に</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伸び</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ましたが、今後は、寄付目的に見合った事業へ活用するため、</a:t>
          </a:r>
          <a:endPar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減少していくと考えています。</a:t>
          </a:r>
          <a:endPar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・庁舎整備基金：</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庁舎の建て替え</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に備え、</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令和元年度に５</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０百万円の積み増しを行い、基金残高は</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約３００</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となっています。</a:t>
          </a:r>
          <a:endParaRPr lang="ja-JP" altLang="ja-JP" sz="1400">
            <a:solidFill>
              <a:srgbClr val="FF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地域福祉基金、地域振興基金、ふるさと水と土基金については、ここ数年変動はありません。</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・まちづくり基金：寄付者から指定された事業の財源として有効に活用させていただきたいと考えています。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・庁舎整備基金：将来に備え、定期的な積み増しにより、基金残高の増加を目指していきたいと考えています。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・地域福祉基金、地域振興基金、ふるさと水と土基金については、今後、使途の見直し等、基金条例の改正も含め検討したいと</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　考えています。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平成３０年度７７百万円、令和元年度３０百万円と決算余剰金の積み増しを行っており、１，１７６百万円の残高と</a:t>
          </a:r>
          <a:endParaRPr kumimoji="1" lang="en-US" altLang="ja-JP" sz="14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　　なっています。</a:t>
          </a:r>
          <a:endParaRPr kumimoji="1" lang="en-US" altLang="ja-JP" sz="14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400">
              <a:solidFill>
                <a:schemeClr val="tx1"/>
              </a:solidFill>
              <a:effectLst/>
              <a:latin typeface="ＭＳ ゴシック" panose="020B0609070205080204" pitchFamily="49" charset="-128"/>
              <a:ea typeface="ＭＳ ゴシック" panose="020B0609070205080204" pitchFamily="49" charset="-128"/>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・財政調整基金の残高は、最低、標準財政規模の５０％程度と考えているが、災害への備え</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や</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老朽化が著しい施設の建て</a:t>
          </a:r>
          <a:endParaRPr kumimoji="1" lang="en-US" altLang="ja-JP" sz="14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　　替えに必要な更新費用の備えとして、</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決算余剰金の積み増しを行っていきたいと考えています</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・減債基金については、平成２５年度に地方債の繰り上げ償還を行うため、１７１百万円を取り崩して</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以来</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、合計</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残高</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は</a:t>
          </a:r>
          <a:endParaRPr kumimoji="1" lang="en-US" altLang="ja-JP" sz="14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５４百万円となって</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おり、ここ数年は変動しておりません。</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　</a:t>
          </a:r>
          <a:endParaRPr kumimoji="1" lang="en-US" altLang="ja-JP" sz="14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・現在は、積み立てや取り崩しの計画はないため、</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今後の</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変動はないものと考えています。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3,695
90.47
3,182,316
3,085,889
87,440
1,960,334
1,668,153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有形固定資産減価償却率は、資産の減価償却費がどの程度進んでいるかを指標化することで、その資産の経年の程度を把握することができるものです。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の本町は、類似団体内平均値に比べ７．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ポイント高くなっており、施設の老朽化が他団体と比べ進んでいることが考えられます。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公共施設総合管理計画を策定済みであり、当計画に基づき施設の適正管理を図り、個別施設計画の策定を含めた老朽化対策を進めていきます。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7" name="直線コネクタ 76"/>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8" name="有形固定資産減価償却率最小値テキスト"/>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9" name="直線コネクタ 78"/>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80" name="有形固定資産減価償却率最大値テキスト"/>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1" name="直線コネクタ 80"/>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2" name="有形固定資産減価償却率平均値テキスト"/>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4" name="フローチャート: 判断 83"/>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5" name="フローチャート: 判断 84"/>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7" name="フローチャート: 判断 86"/>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40186</xdr:rowOff>
    </xdr:from>
    <xdr:to>
      <xdr:col>23</xdr:col>
      <xdr:colOff>136525</xdr:colOff>
      <xdr:row>31</xdr:row>
      <xdr:rowOff>141786</xdr:rowOff>
    </xdr:to>
    <xdr:sp macro="" textlink="">
      <xdr:nvSpPr>
        <xdr:cNvPr id="93" name="楕円 92"/>
        <xdr:cNvSpPr/>
      </xdr:nvSpPr>
      <xdr:spPr>
        <a:xfrm>
          <a:off x="47117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18613</xdr:rowOff>
    </xdr:from>
    <xdr:ext cx="405111" cy="259045"/>
    <xdr:sp macro="" textlink="">
      <xdr:nvSpPr>
        <xdr:cNvPr id="94" name="有形固定資産減価償却率該当値テキスト"/>
        <xdr:cNvSpPr txBox="1"/>
      </xdr:nvSpPr>
      <xdr:spPr>
        <a:xfrm>
          <a:off x="4813300"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95" name="楕円 94"/>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90986</xdr:rowOff>
    </xdr:to>
    <xdr:cxnSp macro="">
      <xdr:nvCxnSpPr>
        <xdr:cNvPr id="96" name="直線コネクタ 95"/>
        <xdr:cNvCxnSpPr/>
      </xdr:nvCxnSpPr>
      <xdr:spPr>
        <a:xfrm>
          <a:off x="4051300" y="6140450"/>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149951</xdr:rowOff>
    </xdr:from>
    <xdr:to>
      <xdr:col>15</xdr:col>
      <xdr:colOff>187325</xdr:colOff>
      <xdr:row>31</xdr:row>
      <xdr:rowOff>80101</xdr:rowOff>
    </xdr:to>
    <xdr:sp macro="" textlink="">
      <xdr:nvSpPr>
        <xdr:cNvPr id="97" name="楕円 96"/>
        <xdr:cNvSpPr/>
      </xdr:nvSpPr>
      <xdr:spPr>
        <a:xfrm>
          <a:off x="3238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29301</xdr:rowOff>
    </xdr:from>
    <xdr:to>
      <xdr:col>19</xdr:col>
      <xdr:colOff>136525</xdr:colOff>
      <xdr:row>31</xdr:row>
      <xdr:rowOff>53975</xdr:rowOff>
    </xdr:to>
    <xdr:cxnSp macro="">
      <xdr:nvCxnSpPr>
        <xdr:cNvPr id="98" name="直線コネクタ 97"/>
        <xdr:cNvCxnSpPr/>
      </xdr:nvCxnSpPr>
      <xdr:spPr>
        <a:xfrm>
          <a:off x="3289300" y="611577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100602</xdr:rowOff>
    </xdr:from>
    <xdr:to>
      <xdr:col>11</xdr:col>
      <xdr:colOff>187325</xdr:colOff>
      <xdr:row>31</xdr:row>
      <xdr:rowOff>30752</xdr:rowOff>
    </xdr:to>
    <xdr:sp macro="" textlink="">
      <xdr:nvSpPr>
        <xdr:cNvPr id="99" name="楕円 98"/>
        <xdr:cNvSpPr/>
      </xdr:nvSpPr>
      <xdr:spPr>
        <a:xfrm>
          <a:off x="2476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151402</xdr:rowOff>
    </xdr:from>
    <xdr:to>
      <xdr:col>15</xdr:col>
      <xdr:colOff>136525</xdr:colOff>
      <xdr:row>31</xdr:row>
      <xdr:rowOff>29301</xdr:rowOff>
    </xdr:to>
    <xdr:cxnSp macro="">
      <xdr:nvCxnSpPr>
        <xdr:cNvPr id="100" name="直線コネクタ 99"/>
        <xdr:cNvCxnSpPr/>
      </xdr:nvCxnSpPr>
      <xdr:spPr>
        <a:xfrm>
          <a:off x="2527300" y="606642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127091</xdr:rowOff>
    </xdr:from>
    <xdr:to>
      <xdr:col>7</xdr:col>
      <xdr:colOff>187325</xdr:colOff>
      <xdr:row>30</xdr:row>
      <xdr:rowOff>57241</xdr:rowOff>
    </xdr:to>
    <xdr:sp macro="" textlink="">
      <xdr:nvSpPr>
        <xdr:cNvPr id="101" name="楕円 100"/>
        <xdr:cNvSpPr/>
      </xdr:nvSpPr>
      <xdr:spPr>
        <a:xfrm>
          <a:off x="1714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6441</xdr:rowOff>
    </xdr:from>
    <xdr:to>
      <xdr:col>11</xdr:col>
      <xdr:colOff>136525</xdr:colOff>
      <xdr:row>30</xdr:row>
      <xdr:rowOff>151402</xdr:rowOff>
    </xdr:to>
    <xdr:cxnSp macro="">
      <xdr:nvCxnSpPr>
        <xdr:cNvPr id="102" name="直線コネクタ 101"/>
        <xdr:cNvCxnSpPr/>
      </xdr:nvCxnSpPr>
      <xdr:spPr>
        <a:xfrm>
          <a:off x="1765300" y="5921466"/>
          <a:ext cx="762000" cy="14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86105</xdr:rowOff>
    </xdr:from>
    <xdr:ext cx="405111" cy="259045"/>
    <xdr:sp macro="" textlink="">
      <xdr:nvSpPr>
        <xdr:cNvPr id="103" name="n_1aveValue有形固定資産減価償却率"/>
        <xdr:cNvSpPr txBox="1"/>
      </xdr:nvSpPr>
      <xdr:spPr>
        <a:xfrm>
          <a:off x="38360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104" name="n_2aveValue有形固定資産減価償却率"/>
        <xdr:cNvSpPr txBox="1"/>
      </xdr:nvSpPr>
      <xdr:spPr>
        <a:xfrm>
          <a:off x="3086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5"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6" name="n_4aveValue有形固定資産減価償却率"/>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107" name="n_1mainValue有形固定資産減価償却率"/>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8" name="n_2mainValue有形固定資産減価償却率"/>
        <xdr:cNvSpPr txBox="1"/>
      </xdr:nvSpPr>
      <xdr:spPr>
        <a:xfrm>
          <a:off x="3086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21879</xdr:rowOff>
    </xdr:from>
    <xdr:ext cx="405111" cy="259045"/>
    <xdr:sp macro="" textlink="">
      <xdr:nvSpPr>
        <xdr:cNvPr id="109" name="n_3mainValue有形固定資産減価償却率"/>
        <xdr:cNvSpPr txBox="1"/>
      </xdr:nvSpPr>
      <xdr:spPr>
        <a:xfrm>
          <a:off x="2324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48368</xdr:rowOff>
    </xdr:from>
    <xdr:ext cx="405111" cy="259045"/>
    <xdr:sp macro="" textlink="">
      <xdr:nvSpPr>
        <xdr:cNvPr id="110" name="n_4mainValue有形固定資産減価償却率"/>
        <xdr:cNvSpPr txBox="1"/>
      </xdr:nvSpPr>
      <xdr:spPr>
        <a:xfrm>
          <a:off x="1562744" y="5963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13" name="正方形/長方形 11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債務償還比率は、類似団体内平均値を大きく下回っています。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主な要因は、平成２１年、２３～２６年度にかけ、地方債の繰上償還を行い、地方債残高を減少させるとともに、借入金額の抑制を図ってきたためです。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引き続き、この水準を維持できるよう、堅実な財政運営に取り組んで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いきます。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9" name="直線コネクタ 138"/>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40" name="債務償還比率最小値テキスト"/>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41" name="直線コネクタ 140"/>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44" name="債務償還比率平均値テキスト"/>
        <xdr:cNvSpPr txBox="1"/>
      </xdr:nvSpPr>
      <xdr:spPr>
        <a:xfrm>
          <a:off x="14846300" y="573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5" name="フローチャート: 判断 144"/>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6" name="フローチャート: 判断 145"/>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7" name="フローチャート: 判断 146"/>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8" name="フローチャート: 判断 147"/>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9" name="フローチャート: 判断 148"/>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35507</xdr:rowOff>
    </xdr:from>
    <xdr:to>
      <xdr:col>76</xdr:col>
      <xdr:colOff>73025</xdr:colOff>
      <xdr:row>26</xdr:row>
      <xdr:rowOff>137107</xdr:rowOff>
    </xdr:to>
    <xdr:sp macro="" textlink="">
      <xdr:nvSpPr>
        <xdr:cNvPr id="155" name="楕円 154"/>
        <xdr:cNvSpPr/>
      </xdr:nvSpPr>
      <xdr:spPr>
        <a:xfrm>
          <a:off x="14744700" y="52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157285</xdr:rowOff>
    </xdr:from>
    <xdr:ext cx="340478" cy="259045"/>
    <xdr:sp macro="" textlink="">
      <xdr:nvSpPr>
        <xdr:cNvPr id="156" name="債務償還比率該当値テキスト"/>
        <xdr:cNvSpPr txBox="1"/>
      </xdr:nvSpPr>
      <xdr:spPr>
        <a:xfrm>
          <a:off x="14846300" y="5215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39825</xdr:rowOff>
    </xdr:from>
    <xdr:to>
      <xdr:col>72</xdr:col>
      <xdr:colOff>123825</xdr:colOff>
      <xdr:row>26</xdr:row>
      <xdr:rowOff>141425</xdr:rowOff>
    </xdr:to>
    <xdr:sp macro="" textlink="">
      <xdr:nvSpPr>
        <xdr:cNvPr id="157" name="楕円 156"/>
        <xdr:cNvSpPr/>
      </xdr:nvSpPr>
      <xdr:spPr>
        <a:xfrm>
          <a:off x="14033500" y="52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86307</xdr:rowOff>
    </xdr:from>
    <xdr:to>
      <xdr:col>76</xdr:col>
      <xdr:colOff>22225</xdr:colOff>
      <xdr:row>26</xdr:row>
      <xdr:rowOff>90625</xdr:rowOff>
    </xdr:to>
    <xdr:cxnSp macro="">
      <xdr:nvCxnSpPr>
        <xdr:cNvPr id="158" name="直線コネクタ 157"/>
        <xdr:cNvCxnSpPr/>
      </xdr:nvCxnSpPr>
      <xdr:spPr>
        <a:xfrm flipV="1">
          <a:off x="14084300" y="5315532"/>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132493</xdr:rowOff>
    </xdr:from>
    <xdr:to>
      <xdr:col>68</xdr:col>
      <xdr:colOff>123825</xdr:colOff>
      <xdr:row>28</xdr:row>
      <xdr:rowOff>62643</xdr:rowOff>
    </xdr:to>
    <xdr:sp macro="" textlink="">
      <xdr:nvSpPr>
        <xdr:cNvPr id="159" name="楕円 158"/>
        <xdr:cNvSpPr/>
      </xdr:nvSpPr>
      <xdr:spPr>
        <a:xfrm>
          <a:off x="13271500" y="55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90625</xdr:rowOff>
    </xdr:from>
    <xdr:to>
      <xdr:col>72</xdr:col>
      <xdr:colOff>73025</xdr:colOff>
      <xdr:row>28</xdr:row>
      <xdr:rowOff>11843</xdr:rowOff>
    </xdr:to>
    <xdr:cxnSp macro="">
      <xdr:nvCxnSpPr>
        <xdr:cNvPr id="160" name="直線コネクタ 159"/>
        <xdr:cNvCxnSpPr/>
      </xdr:nvCxnSpPr>
      <xdr:spPr>
        <a:xfrm flipV="1">
          <a:off x="13322300" y="5319850"/>
          <a:ext cx="762000" cy="26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149596</xdr:rowOff>
    </xdr:from>
    <xdr:to>
      <xdr:col>64</xdr:col>
      <xdr:colOff>123825</xdr:colOff>
      <xdr:row>29</xdr:row>
      <xdr:rowOff>79746</xdr:rowOff>
    </xdr:to>
    <xdr:sp macro="" textlink="">
      <xdr:nvSpPr>
        <xdr:cNvPr id="161" name="楕円 160"/>
        <xdr:cNvSpPr/>
      </xdr:nvSpPr>
      <xdr:spPr>
        <a:xfrm>
          <a:off x="12509500" y="572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11843</xdr:rowOff>
    </xdr:from>
    <xdr:to>
      <xdr:col>68</xdr:col>
      <xdr:colOff>73025</xdr:colOff>
      <xdr:row>29</xdr:row>
      <xdr:rowOff>28946</xdr:rowOff>
    </xdr:to>
    <xdr:cxnSp macro="">
      <xdr:nvCxnSpPr>
        <xdr:cNvPr id="162" name="直線コネクタ 161"/>
        <xdr:cNvCxnSpPr/>
      </xdr:nvCxnSpPr>
      <xdr:spPr>
        <a:xfrm flipV="1">
          <a:off x="12560300" y="5583968"/>
          <a:ext cx="762000" cy="18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121528</xdr:rowOff>
    </xdr:from>
    <xdr:to>
      <xdr:col>60</xdr:col>
      <xdr:colOff>123825</xdr:colOff>
      <xdr:row>29</xdr:row>
      <xdr:rowOff>51678</xdr:rowOff>
    </xdr:to>
    <xdr:sp macro="" textlink="">
      <xdr:nvSpPr>
        <xdr:cNvPr id="163" name="楕円 162"/>
        <xdr:cNvSpPr/>
      </xdr:nvSpPr>
      <xdr:spPr>
        <a:xfrm>
          <a:off x="11747500" y="569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878</xdr:rowOff>
    </xdr:from>
    <xdr:to>
      <xdr:col>64</xdr:col>
      <xdr:colOff>73025</xdr:colOff>
      <xdr:row>29</xdr:row>
      <xdr:rowOff>28946</xdr:rowOff>
    </xdr:to>
    <xdr:cxnSp macro="">
      <xdr:nvCxnSpPr>
        <xdr:cNvPr id="164" name="直線コネクタ 163"/>
        <xdr:cNvCxnSpPr/>
      </xdr:nvCxnSpPr>
      <xdr:spPr>
        <a:xfrm>
          <a:off x="11798300" y="5744453"/>
          <a:ext cx="7620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30751</xdr:rowOff>
    </xdr:from>
    <xdr:ext cx="469744" cy="259045"/>
    <xdr:sp macro="" textlink="">
      <xdr:nvSpPr>
        <xdr:cNvPr id="165" name="n_1aveValue債務償還比率"/>
        <xdr:cNvSpPr txBox="1"/>
      </xdr:nvSpPr>
      <xdr:spPr>
        <a:xfrm>
          <a:off x="13836727" y="57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66195</xdr:rowOff>
    </xdr:from>
    <xdr:ext cx="469744" cy="259045"/>
    <xdr:sp macro="" textlink="">
      <xdr:nvSpPr>
        <xdr:cNvPr id="166" name="n_2aveValue債務償還比率"/>
        <xdr:cNvSpPr txBox="1"/>
      </xdr:nvSpPr>
      <xdr:spPr>
        <a:xfrm>
          <a:off x="13087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113873</xdr:rowOff>
    </xdr:from>
    <xdr:ext cx="469744" cy="259045"/>
    <xdr:sp macro="" textlink="">
      <xdr:nvSpPr>
        <xdr:cNvPr id="167" name="n_3aveValue債務償還比率"/>
        <xdr:cNvSpPr txBox="1"/>
      </xdr:nvSpPr>
      <xdr:spPr>
        <a:xfrm>
          <a:off x="12325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85986</xdr:rowOff>
    </xdr:from>
    <xdr:ext cx="469744" cy="259045"/>
    <xdr:sp macro="" textlink="">
      <xdr:nvSpPr>
        <xdr:cNvPr id="168" name="n_4aveValue債務償還比率"/>
        <xdr:cNvSpPr txBox="1"/>
      </xdr:nvSpPr>
      <xdr:spPr>
        <a:xfrm>
          <a:off x="11563427" y="5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157952</xdr:rowOff>
    </xdr:from>
    <xdr:ext cx="340478" cy="259045"/>
    <xdr:sp macro="" textlink="">
      <xdr:nvSpPr>
        <xdr:cNvPr id="169" name="n_1mainValue債務償還比率"/>
        <xdr:cNvSpPr txBox="1"/>
      </xdr:nvSpPr>
      <xdr:spPr>
        <a:xfrm>
          <a:off x="13901361" y="5044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79170</xdr:rowOff>
    </xdr:from>
    <xdr:ext cx="469744" cy="259045"/>
    <xdr:sp macro="" textlink="">
      <xdr:nvSpPr>
        <xdr:cNvPr id="170" name="n_2mainValue債務償還比率"/>
        <xdr:cNvSpPr txBox="1"/>
      </xdr:nvSpPr>
      <xdr:spPr>
        <a:xfrm>
          <a:off x="13087427" y="530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96273</xdr:rowOff>
    </xdr:from>
    <xdr:ext cx="469744" cy="259045"/>
    <xdr:sp macro="" textlink="">
      <xdr:nvSpPr>
        <xdr:cNvPr id="171" name="n_3mainValue債務償還比率"/>
        <xdr:cNvSpPr txBox="1"/>
      </xdr:nvSpPr>
      <xdr:spPr>
        <a:xfrm>
          <a:off x="12325427" y="549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68205</xdr:rowOff>
    </xdr:from>
    <xdr:ext cx="469744" cy="259045"/>
    <xdr:sp macro="" textlink="">
      <xdr:nvSpPr>
        <xdr:cNvPr id="172" name="n_4mainValue債務償還比率"/>
        <xdr:cNvSpPr txBox="1"/>
      </xdr:nvSpPr>
      <xdr:spPr>
        <a:xfrm>
          <a:off x="11563427" y="546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3,695
90.47
3,182,316
3,085,889
87,440
1,960,334
1,668,153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137812</xdr:rowOff>
    </xdr:from>
    <xdr:ext cx="405111" cy="259045"/>
    <xdr:sp macro="" textlink="">
      <xdr:nvSpPr>
        <xdr:cNvPr id="62" name="【道路】&#10;有形固定資産減価償却率平均値テキスト"/>
        <xdr:cNvSpPr txBox="1"/>
      </xdr:nvSpPr>
      <xdr:spPr>
        <a:xfrm>
          <a:off x="4673600" y="631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168275</xdr:rowOff>
    </xdr:from>
    <xdr:to>
      <xdr:col>24</xdr:col>
      <xdr:colOff>114300</xdr:colOff>
      <xdr:row>38</xdr:row>
      <xdr:rowOff>98425</xdr:rowOff>
    </xdr:to>
    <xdr:sp macro="" textlink="">
      <xdr:nvSpPr>
        <xdr:cNvPr id="73" name="楕円 72"/>
        <xdr:cNvSpPr/>
      </xdr:nvSpPr>
      <xdr:spPr>
        <a:xfrm>
          <a:off x="4584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146702</xdr:rowOff>
    </xdr:from>
    <xdr:ext cx="405111" cy="259045"/>
    <xdr:sp macro="" textlink="">
      <xdr:nvSpPr>
        <xdr:cNvPr id="74" name="【道路】&#10;有形固定資産減価償却率該当値テキスト"/>
        <xdr:cNvSpPr txBox="1"/>
      </xdr:nvSpPr>
      <xdr:spPr>
        <a:xfrm>
          <a:off x="4673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132080</xdr:rowOff>
    </xdr:from>
    <xdr:to>
      <xdr:col>20</xdr:col>
      <xdr:colOff>38100</xdr:colOff>
      <xdr:row>38</xdr:row>
      <xdr:rowOff>62230</xdr:rowOff>
    </xdr:to>
    <xdr:sp macro="" textlink="">
      <xdr:nvSpPr>
        <xdr:cNvPr id="75" name="楕円 74"/>
        <xdr:cNvSpPr/>
      </xdr:nvSpPr>
      <xdr:spPr>
        <a:xfrm>
          <a:off x="3746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xdr:rowOff>
    </xdr:from>
    <xdr:to>
      <xdr:col>24</xdr:col>
      <xdr:colOff>63500</xdr:colOff>
      <xdr:row>38</xdr:row>
      <xdr:rowOff>47625</xdr:rowOff>
    </xdr:to>
    <xdr:cxnSp macro="">
      <xdr:nvCxnSpPr>
        <xdr:cNvPr id="76" name="直線コネクタ 75"/>
        <xdr:cNvCxnSpPr/>
      </xdr:nvCxnSpPr>
      <xdr:spPr>
        <a:xfrm>
          <a:off x="3797300" y="65265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103505</xdr:rowOff>
    </xdr:from>
    <xdr:to>
      <xdr:col>15</xdr:col>
      <xdr:colOff>101600</xdr:colOff>
      <xdr:row>38</xdr:row>
      <xdr:rowOff>33655</xdr:rowOff>
    </xdr:to>
    <xdr:sp macro="" textlink="">
      <xdr:nvSpPr>
        <xdr:cNvPr id="77" name="楕円 76"/>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11430</xdr:rowOff>
    </xdr:to>
    <xdr:cxnSp macro="">
      <xdr:nvCxnSpPr>
        <xdr:cNvPr id="78" name="直線コネクタ 77"/>
        <xdr:cNvCxnSpPr/>
      </xdr:nvCxnSpPr>
      <xdr:spPr>
        <a:xfrm>
          <a:off x="2908300" y="6497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79" name="楕円 78"/>
        <xdr:cNvSpPr/>
      </xdr:nvSpPr>
      <xdr:spPr>
        <a:xfrm>
          <a:off x="196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154305</xdr:rowOff>
    </xdr:to>
    <xdr:cxnSp macro="">
      <xdr:nvCxnSpPr>
        <xdr:cNvPr id="80" name="直線コネクタ 79"/>
        <xdr:cNvCxnSpPr/>
      </xdr:nvCxnSpPr>
      <xdr:spPr>
        <a:xfrm>
          <a:off x="2019300" y="64655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81" name="楕円 80"/>
        <xdr:cNvSpPr/>
      </xdr:nvSpPr>
      <xdr:spPr>
        <a:xfrm>
          <a:off x="107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37</xdr:row>
      <xdr:rowOff>121920</xdr:rowOff>
    </xdr:to>
    <xdr:cxnSp macro="">
      <xdr:nvCxnSpPr>
        <xdr:cNvPr id="82" name="直線コネクタ 81"/>
        <xdr:cNvCxnSpPr/>
      </xdr:nvCxnSpPr>
      <xdr:spPr>
        <a:xfrm>
          <a:off x="1130300" y="643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83"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4" name="n_2aveValue【道路】&#10;有形固定資産減価償却率"/>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53357</xdr:rowOff>
    </xdr:from>
    <xdr:ext cx="405111" cy="259045"/>
    <xdr:sp macro="" textlink="">
      <xdr:nvSpPr>
        <xdr:cNvPr id="87" name="n_1main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24782</xdr:rowOff>
    </xdr:from>
    <xdr:ext cx="405111" cy="259045"/>
    <xdr:sp macro="" textlink="">
      <xdr:nvSpPr>
        <xdr:cNvPr id="88" name="n_2mainValue【道路】&#10;有形固定資産減価償却率"/>
        <xdr:cNvSpPr txBox="1"/>
      </xdr:nvSpPr>
      <xdr:spPr>
        <a:xfrm>
          <a:off x="2705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163847</xdr:rowOff>
    </xdr:from>
    <xdr:ext cx="405111" cy="259045"/>
    <xdr:sp macro="" textlink="">
      <xdr:nvSpPr>
        <xdr:cNvPr id="89" name="n_3mainValue【道路】&#10;有形固定資産減価償却率"/>
        <xdr:cNvSpPr txBox="1"/>
      </xdr:nvSpPr>
      <xdr:spPr>
        <a:xfrm>
          <a:off x="1816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macro="" textlink="">
      <xdr:nvSpPr>
        <xdr:cNvPr id="90" name="n_4mainValue【道路】&#10;有形固定資産減価償却率"/>
        <xdr:cNvSpPr txBox="1"/>
      </xdr:nvSpPr>
      <xdr:spPr>
        <a:xfrm>
          <a:off x="927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9" name="【道路】&#10;一人当たり延長平均値テキスト"/>
        <xdr:cNvSpPr txBox="1"/>
      </xdr:nvSpPr>
      <xdr:spPr>
        <a:xfrm>
          <a:off x="10515600" y="6644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4" name="フローチャート: 判断 123"/>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2433</xdr:rowOff>
    </xdr:from>
    <xdr:to>
      <xdr:col>55</xdr:col>
      <xdr:colOff>50800</xdr:colOff>
      <xdr:row>41</xdr:row>
      <xdr:rowOff>104033</xdr:rowOff>
    </xdr:to>
    <xdr:sp macro="" textlink="">
      <xdr:nvSpPr>
        <xdr:cNvPr id="130" name="楕円 129"/>
        <xdr:cNvSpPr/>
      </xdr:nvSpPr>
      <xdr:spPr>
        <a:xfrm>
          <a:off x="10426700" y="70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88810</xdr:rowOff>
    </xdr:from>
    <xdr:ext cx="534377" cy="259045"/>
    <xdr:sp macro="" textlink="">
      <xdr:nvSpPr>
        <xdr:cNvPr id="131" name="【道路】&#10;一人当たり延長該当値テキスト"/>
        <xdr:cNvSpPr txBox="1"/>
      </xdr:nvSpPr>
      <xdr:spPr>
        <a:xfrm>
          <a:off x="10515600" y="69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5642</xdr:rowOff>
    </xdr:from>
    <xdr:to>
      <xdr:col>50</xdr:col>
      <xdr:colOff>165100</xdr:colOff>
      <xdr:row>41</xdr:row>
      <xdr:rowOff>107242</xdr:rowOff>
    </xdr:to>
    <xdr:sp macro="" textlink="">
      <xdr:nvSpPr>
        <xdr:cNvPr id="132" name="楕円 131"/>
        <xdr:cNvSpPr/>
      </xdr:nvSpPr>
      <xdr:spPr>
        <a:xfrm>
          <a:off x="9588500" y="70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53233</xdr:rowOff>
    </xdr:from>
    <xdr:to>
      <xdr:col>55</xdr:col>
      <xdr:colOff>0</xdr:colOff>
      <xdr:row>41</xdr:row>
      <xdr:rowOff>56442</xdr:rowOff>
    </xdr:to>
    <xdr:cxnSp macro="">
      <xdr:nvCxnSpPr>
        <xdr:cNvPr id="133" name="直線コネクタ 132"/>
        <xdr:cNvCxnSpPr/>
      </xdr:nvCxnSpPr>
      <xdr:spPr>
        <a:xfrm flipV="1">
          <a:off x="9639300" y="7082683"/>
          <a:ext cx="8382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110568</xdr:rowOff>
    </xdr:from>
    <xdr:to>
      <xdr:col>46</xdr:col>
      <xdr:colOff>38100</xdr:colOff>
      <xdr:row>41</xdr:row>
      <xdr:rowOff>40718</xdr:rowOff>
    </xdr:to>
    <xdr:sp macro="" textlink="">
      <xdr:nvSpPr>
        <xdr:cNvPr id="134" name="楕円 133"/>
        <xdr:cNvSpPr/>
      </xdr:nvSpPr>
      <xdr:spPr>
        <a:xfrm>
          <a:off x="8699500" y="69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161368</xdr:rowOff>
    </xdr:from>
    <xdr:to>
      <xdr:col>50</xdr:col>
      <xdr:colOff>114300</xdr:colOff>
      <xdr:row>41</xdr:row>
      <xdr:rowOff>56442</xdr:rowOff>
    </xdr:to>
    <xdr:cxnSp macro="">
      <xdr:nvCxnSpPr>
        <xdr:cNvPr id="135" name="直線コネクタ 134"/>
        <xdr:cNvCxnSpPr/>
      </xdr:nvCxnSpPr>
      <xdr:spPr>
        <a:xfrm>
          <a:off x="8750300" y="7019368"/>
          <a:ext cx="889000" cy="6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117038</xdr:rowOff>
    </xdr:from>
    <xdr:to>
      <xdr:col>41</xdr:col>
      <xdr:colOff>101600</xdr:colOff>
      <xdr:row>41</xdr:row>
      <xdr:rowOff>47188</xdr:rowOff>
    </xdr:to>
    <xdr:sp macro="" textlink="">
      <xdr:nvSpPr>
        <xdr:cNvPr id="136" name="楕円 135"/>
        <xdr:cNvSpPr/>
      </xdr:nvSpPr>
      <xdr:spPr>
        <a:xfrm>
          <a:off x="7810500" y="69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161368</xdr:rowOff>
    </xdr:from>
    <xdr:to>
      <xdr:col>45</xdr:col>
      <xdr:colOff>177800</xdr:colOff>
      <xdr:row>40</xdr:row>
      <xdr:rowOff>167838</xdr:rowOff>
    </xdr:to>
    <xdr:cxnSp macro="">
      <xdr:nvCxnSpPr>
        <xdr:cNvPr id="137" name="直線コネクタ 136"/>
        <xdr:cNvCxnSpPr/>
      </xdr:nvCxnSpPr>
      <xdr:spPr>
        <a:xfrm flipV="1">
          <a:off x="7861300" y="7019368"/>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119949</xdr:rowOff>
    </xdr:from>
    <xdr:to>
      <xdr:col>36</xdr:col>
      <xdr:colOff>165100</xdr:colOff>
      <xdr:row>41</xdr:row>
      <xdr:rowOff>50099</xdr:rowOff>
    </xdr:to>
    <xdr:sp macro="" textlink="">
      <xdr:nvSpPr>
        <xdr:cNvPr id="138" name="楕円 137"/>
        <xdr:cNvSpPr/>
      </xdr:nvSpPr>
      <xdr:spPr>
        <a:xfrm>
          <a:off x="6921500" y="697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167838</xdr:rowOff>
    </xdr:from>
    <xdr:to>
      <xdr:col>41</xdr:col>
      <xdr:colOff>50800</xdr:colOff>
      <xdr:row>40</xdr:row>
      <xdr:rowOff>170749</xdr:rowOff>
    </xdr:to>
    <xdr:cxnSp macro="">
      <xdr:nvCxnSpPr>
        <xdr:cNvPr id="139" name="直線コネクタ 138"/>
        <xdr:cNvCxnSpPr/>
      </xdr:nvCxnSpPr>
      <xdr:spPr>
        <a:xfrm flipV="1">
          <a:off x="6972300" y="7025838"/>
          <a:ext cx="8890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40" name="n_1aveValue【道路】&#10;一人当たり延長"/>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41" name="n_2aveValue【道路】&#10;一人当たり延長"/>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42" name="n_3aveValue【道路】&#10;一人当たり延長"/>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43" name="n_4aveValue【道路】&#10;一人当たり延長"/>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98369</xdr:rowOff>
    </xdr:from>
    <xdr:ext cx="534377" cy="259045"/>
    <xdr:sp macro="" textlink="">
      <xdr:nvSpPr>
        <xdr:cNvPr id="144" name="n_1mainValue【道路】&#10;一人当たり延長"/>
        <xdr:cNvSpPr txBox="1"/>
      </xdr:nvSpPr>
      <xdr:spPr>
        <a:xfrm>
          <a:off x="9359411" y="71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31845</xdr:rowOff>
    </xdr:from>
    <xdr:ext cx="534377" cy="259045"/>
    <xdr:sp macro="" textlink="">
      <xdr:nvSpPr>
        <xdr:cNvPr id="145" name="n_2mainValue【道路】&#10;一人当たり延長"/>
        <xdr:cNvSpPr txBox="1"/>
      </xdr:nvSpPr>
      <xdr:spPr>
        <a:xfrm>
          <a:off x="8483111" y="706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38315</xdr:rowOff>
    </xdr:from>
    <xdr:ext cx="534377" cy="259045"/>
    <xdr:sp macro="" textlink="">
      <xdr:nvSpPr>
        <xdr:cNvPr id="146" name="n_3mainValue【道路】&#10;一人当たり延長"/>
        <xdr:cNvSpPr txBox="1"/>
      </xdr:nvSpPr>
      <xdr:spPr>
        <a:xfrm>
          <a:off x="7594111" y="70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41226</xdr:rowOff>
    </xdr:from>
    <xdr:ext cx="534377" cy="259045"/>
    <xdr:sp macro="" textlink="">
      <xdr:nvSpPr>
        <xdr:cNvPr id="147" name="n_4mainValue【道路】&#10;一人当たり延長"/>
        <xdr:cNvSpPr txBox="1"/>
      </xdr:nvSpPr>
      <xdr:spPr>
        <a:xfrm>
          <a:off x="6705111" y="707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70" name="直線コネクタ 169"/>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1" name="【橋りょう・トンネ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2" name="直線コネクタ 171"/>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3" name="【橋りょう・トンネル】&#10;有形固定資産減価償却率最大値テキスト"/>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4" name="直線コネクタ 173"/>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145813</xdr:rowOff>
    </xdr:from>
    <xdr:ext cx="405111" cy="259045"/>
    <xdr:sp macro="" textlink="">
      <xdr:nvSpPr>
        <xdr:cNvPr id="175" name="【橋りょう・トンネル】&#10;有形固定資産減価償却率平均値テキスト"/>
        <xdr:cNvSpPr txBox="1"/>
      </xdr:nvSpPr>
      <xdr:spPr>
        <a:xfrm>
          <a:off x="4673600" y="10432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6" name="フローチャート: 判断 175"/>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7" name="フローチャート: 判断 176"/>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8" name="フローチャート: 判断 177"/>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9" name="フローチャート: 判断 178"/>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80" name="フローチャート: 判断 179"/>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118364</xdr:rowOff>
    </xdr:from>
    <xdr:to>
      <xdr:col>24</xdr:col>
      <xdr:colOff>114300</xdr:colOff>
      <xdr:row>63</xdr:row>
      <xdr:rowOff>48514</xdr:rowOff>
    </xdr:to>
    <xdr:sp macro="" textlink="">
      <xdr:nvSpPr>
        <xdr:cNvPr id="186" name="楕円 185"/>
        <xdr:cNvSpPr/>
      </xdr:nvSpPr>
      <xdr:spPr>
        <a:xfrm>
          <a:off x="4584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96791</xdr:rowOff>
    </xdr:from>
    <xdr:ext cx="405111" cy="259045"/>
    <xdr:sp macro="" textlink="">
      <xdr:nvSpPr>
        <xdr:cNvPr id="187" name="【橋りょう・トンネル】&#10;有形固定資産減価償却率該当値テキスト"/>
        <xdr:cNvSpPr txBox="1"/>
      </xdr:nvSpPr>
      <xdr:spPr>
        <a:xfrm>
          <a:off x="4673600" y="1072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88646</xdr:rowOff>
    </xdr:from>
    <xdr:to>
      <xdr:col>20</xdr:col>
      <xdr:colOff>38100</xdr:colOff>
      <xdr:row>63</xdr:row>
      <xdr:rowOff>18796</xdr:rowOff>
    </xdr:to>
    <xdr:sp macro="" textlink="">
      <xdr:nvSpPr>
        <xdr:cNvPr id="188" name="楕円 187"/>
        <xdr:cNvSpPr/>
      </xdr:nvSpPr>
      <xdr:spPr>
        <a:xfrm>
          <a:off x="3746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139446</xdr:rowOff>
    </xdr:from>
    <xdr:to>
      <xdr:col>24</xdr:col>
      <xdr:colOff>63500</xdr:colOff>
      <xdr:row>62</xdr:row>
      <xdr:rowOff>169164</xdr:rowOff>
    </xdr:to>
    <xdr:cxnSp macro="">
      <xdr:nvCxnSpPr>
        <xdr:cNvPr id="189" name="直線コネクタ 188"/>
        <xdr:cNvCxnSpPr/>
      </xdr:nvCxnSpPr>
      <xdr:spPr>
        <a:xfrm>
          <a:off x="3797300" y="1076934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56642</xdr:rowOff>
    </xdr:from>
    <xdr:to>
      <xdr:col>15</xdr:col>
      <xdr:colOff>101600</xdr:colOff>
      <xdr:row>62</xdr:row>
      <xdr:rowOff>158242</xdr:rowOff>
    </xdr:to>
    <xdr:sp macro="" textlink="">
      <xdr:nvSpPr>
        <xdr:cNvPr id="190" name="楕円 189"/>
        <xdr:cNvSpPr/>
      </xdr:nvSpPr>
      <xdr:spPr>
        <a:xfrm>
          <a:off x="2857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107442</xdr:rowOff>
    </xdr:from>
    <xdr:to>
      <xdr:col>19</xdr:col>
      <xdr:colOff>177800</xdr:colOff>
      <xdr:row>62</xdr:row>
      <xdr:rowOff>139446</xdr:rowOff>
    </xdr:to>
    <xdr:cxnSp macro="">
      <xdr:nvCxnSpPr>
        <xdr:cNvPr id="191" name="直線コネクタ 190"/>
        <xdr:cNvCxnSpPr/>
      </xdr:nvCxnSpPr>
      <xdr:spPr>
        <a:xfrm>
          <a:off x="2908300" y="107373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29210</xdr:rowOff>
    </xdr:from>
    <xdr:to>
      <xdr:col>10</xdr:col>
      <xdr:colOff>165100</xdr:colOff>
      <xdr:row>62</xdr:row>
      <xdr:rowOff>130810</xdr:rowOff>
    </xdr:to>
    <xdr:sp macro="" textlink="">
      <xdr:nvSpPr>
        <xdr:cNvPr id="192" name="楕円 191"/>
        <xdr:cNvSpPr/>
      </xdr:nvSpPr>
      <xdr:spPr>
        <a:xfrm>
          <a:off x="196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80010</xdr:rowOff>
    </xdr:from>
    <xdr:to>
      <xdr:col>15</xdr:col>
      <xdr:colOff>50800</xdr:colOff>
      <xdr:row>62</xdr:row>
      <xdr:rowOff>107442</xdr:rowOff>
    </xdr:to>
    <xdr:cxnSp macro="">
      <xdr:nvCxnSpPr>
        <xdr:cNvPr id="193" name="直線コネクタ 192"/>
        <xdr:cNvCxnSpPr/>
      </xdr:nvCxnSpPr>
      <xdr:spPr>
        <a:xfrm>
          <a:off x="2019300" y="1070991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1778</xdr:rowOff>
    </xdr:from>
    <xdr:to>
      <xdr:col>6</xdr:col>
      <xdr:colOff>38100</xdr:colOff>
      <xdr:row>62</xdr:row>
      <xdr:rowOff>103378</xdr:rowOff>
    </xdr:to>
    <xdr:sp macro="" textlink="">
      <xdr:nvSpPr>
        <xdr:cNvPr id="194" name="楕円 193"/>
        <xdr:cNvSpPr/>
      </xdr:nvSpPr>
      <xdr:spPr>
        <a:xfrm>
          <a:off x="1079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52578</xdr:rowOff>
    </xdr:from>
    <xdr:to>
      <xdr:col>10</xdr:col>
      <xdr:colOff>114300</xdr:colOff>
      <xdr:row>62</xdr:row>
      <xdr:rowOff>80010</xdr:rowOff>
    </xdr:to>
    <xdr:cxnSp macro="">
      <xdr:nvCxnSpPr>
        <xdr:cNvPr id="195" name="直線コネクタ 194"/>
        <xdr:cNvCxnSpPr/>
      </xdr:nvCxnSpPr>
      <xdr:spPr>
        <a:xfrm>
          <a:off x="1130300" y="106824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170197</xdr:rowOff>
    </xdr:from>
    <xdr:ext cx="405111" cy="259045"/>
    <xdr:sp macro="" textlink="">
      <xdr:nvSpPr>
        <xdr:cNvPr id="196" name="n_1aveValue【橋りょう・トンネル】&#10;有形固定資産減価償却率"/>
        <xdr:cNvSpPr txBox="1"/>
      </xdr:nvSpPr>
      <xdr:spPr>
        <a:xfrm>
          <a:off x="35820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97" name="n_2aveValue【橋りょう・トンネル】&#10;有形固定資産減価償却率"/>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98" name="n_3aveValue【橋りょう・トンネル】&#10;有形固定資産減価償却率"/>
        <xdr:cNvSpPr txBox="1"/>
      </xdr:nvSpPr>
      <xdr:spPr>
        <a:xfrm>
          <a:off x="18167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9" name="n_4aveValue【橋りょう・トンネル】&#10;有形固定資産減価償却率"/>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9923</xdr:rowOff>
    </xdr:from>
    <xdr:ext cx="405111" cy="259045"/>
    <xdr:sp macro="" textlink="">
      <xdr:nvSpPr>
        <xdr:cNvPr id="200" name="n_1mainValue【橋りょう・トンネル】&#10;有形固定資産減価償却率"/>
        <xdr:cNvSpPr txBox="1"/>
      </xdr:nvSpPr>
      <xdr:spPr>
        <a:xfrm>
          <a:off x="3582044" y="1081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149369</xdr:rowOff>
    </xdr:from>
    <xdr:ext cx="405111" cy="259045"/>
    <xdr:sp macro="" textlink="">
      <xdr:nvSpPr>
        <xdr:cNvPr id="201" name="n_2mainValue【橋りょう・トンネル】&#10;有形固定資産減価償却率"/>
        <xdr:cNvSpPr txBox="1"/>
      </xdr:nvSpPr>
      <xdr:spPr>
        <a:xfrm>
          <a:off x="2705744"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121937</xdr:rowOff>
    </xdr:from>
    <xdr:ext cx="405111" cy="259045"/>
    <xdr:sp macro="" textlink="">
      <xdr:nvSpPr>
        <xdr:cNvPr id="202" name="n_3mainValue【橋りょう・トンネル】&#10;有形固定資産減価償却率"/>
        <xdr:cNvSpPr txBox="1"/>
      </xdr:nvSpPr>
      <xdr:spPr>
        <a:xfrm>
          <a:off x="1816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94505</xdr:rowOff>
    </xdr:from>
    <xdr:ext cx="405111" cy="259045"/>
    <xdr:sp macro="" textlink="">
      <xdr:nvSpPr>
        <xdr:cNvPr id="203" name="n_4mainValue【橋りょう・トンネル】&#10;有形固定資産減価償却率"/>
        <xdr:cNvSpPr txBox="1"/>
      </xdr:nvSpPr>
      <xdr:spPr>
        <a:xfrm>
          <a:off x="927744" y="1072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5" name="テキスト ボックス 224"/>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9" name="直線コネクタ 228"/>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30"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31" name="直線コネクタ 230"/>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32" name="【橋りょう・トンネル】&#10;一人当たり有形固定資産（償却資産）額最大値テキスト"/>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33" name="直線コネクタ 232"/>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24182</xdr:rowOff>
    </xdr:from>
    <xdr:ext cx="690189" cy="259045"/>
    <xdr:sp macro="" textlink="">
      <xdr:nvSpPr>
        <xdr:cNvPr id="234" name="【橋りょう・トンネル】&#10;一人当たり有形固定資産（償却資産）額平均値テキスト"/>
        <xdr:cNvSpPr txBox="1"/>
      </xdr:nvSpPr>
      <xdr:spPr>
        <a:xfrm>
          <a:off x="10515600" y="10825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5" name="フローチャート: 判断 234"/>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6" name="フローチャート: 判断 235"/>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7" name="フローチャート: 判断 236"/>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8" name="フローチャート: 判断 237"/>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9" name="フローチャート: 判断 238"/>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167604</xdr:rowOff>
    </xdr:from>
    <xdr:to>
      <xdr:col>55</xdr:col>
      <xdr:colOff>50800</xdr:colOff>
      <xdr:row>62</xdr:row>
      <xdr:rowOff>97754</xdr:rowOff>
    </xdr:to>
    <xdr:sp macro="" textlink="">
      <xdr:nvSpPr>
        <xdr:cNvPr id="245" name="楕円 244"/>
        <xdr:cNvSpPr/>
      </xdr:nvSpPr>
      <xdr:spPr>
        <a:xfrm>
          <a:off x="10426700" y="1062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19031</xdr:rowOff>
    </xdr:from>
    <xdr:ext cx="690189" cy="259045"/>
    <xdr:sp macro="" textlink="">
      <xdr:nvSpPr>
        <xdr:cNvPr id="246" name="【橋りょう・トンネル】&#10;一人当たり有形固定資産（償却資産）額該当値テキスト"/>
        <xdr:cNvSpPr txBox="1"/>
      </xdr:nvSpPr>
      <xdr:spPr>
        <a:xfrm>
          <a:off x="10515600" y="104774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6531</xdr:rowOff>
    </xdr:from>
    <xdr:to>
      <xdr:col>50</xdr:col>
      <xdr:colOff>165100</xdr:colOff>
      <xdr:row>62</xdr:row>
      <xdr:rowOff>108131</xdr:rowOff>
    </xdr:to>
    <xdr:sp macro="" textlink="">
      <xdr:nvSpPr>
        <xdr:cNvPr id="247" name="楕円 246"/>
        <xdr:cNvSpPr/>
      </xdr:nvSpPr>
      <xdr:spPr>
        <a:xfrm>
          <a:off x="9588500" y="106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46954</xdr:rowOff>
    </xdr:from>
    <xdr:to>
      <xdr:col>55</xdr:col>
      <xdr:colOff>0</xdr:colOff>
      <xdr:row>62</xdr:row>
      <xdr:rowOff>57331</xdr:rowOff>
    </xdr:to>
    <xdr:cxnSp macro="">
      <xdr:nvCxnSpPr>
        <xdr:cNvPr id="248" name="直線コネクタ 247"/>
        <xdr:cNvCxnSpPr/>
      </xdr:nvCxnSpPr>
      <xdr:spPr>
        <a:xfrm flipV="1">
          <a:off x="9639300" y="10676854"/>
          <a:ext cx="8382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20849</xdr:rowOff>
    </xdr:from>
    <xdr:to>
      <xdr:col>46</xdr:col>
      <xdr:colOff>38100</xdr:colOff>
      <xdr:row>62</xdr:row>
      <xdr:rowOff>122449</xdr:rowOff>
    </xdr:to>
    <xdr:sp macro="" textlink="">
      <xdr:nvSpPr>
        <xdr:cNvPr id="249" name="楕円 248"/>
        <xdr:cNvSpPr/>
      </xdr:nvSpPr>
      <xdr:spPr>
        <a:xfrm>
          <a:off x="8699500" y="106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57331</xdr:rowOff>
    </xdr:from>
    <xdr:to>
      <xdr:col>50</xdr:col>
      <xdr:colOff>114300</xdr:colOff>
      <xdr:row>62</xdr:row>
      <xdr:rowOff>71649</xdr:rowOff>
    </xdr:to>
    <xdr:cxnSp macro="">
      <xdr:nvCxnSpPr>
        <xdr:cNvPr id="250" name="直線コネクタ 249"/>
        <xdr:cNvCxnSpPr/>
      </xdr:nvCxnSpPr>
      <xdr:spPr>
        <a:xfrm flipV="1">
          <a:off x="8750300" y="10687231"/>
          <a:ext cx="889000" cy="1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34704</xdr:rowOff>
    </xdr:from>
    <xdr:to>
      <xdr:col>41</xdr:col>
      <xdr:colOff>101600</xdr:colOff>
      <xdr:row>62</xdr:row>
      <xdr:rowOff>136304</xdr:rowOff>
    </xdr:to>
    <xdr:sp macro="" textlink="">
      <xdr:nvSpPr>
        <xdr:cNvPr id="251" name="楕円 250"/>
        <xdr:cNvSpPr/>
      </xdr:nvSpPr>
      <xdr:spPr>
        <a:xfrm>
          <a:off x="7810500" y="106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71649</xdr:rowOff>
    </xdr:from>
    <xdr:to>
      <xdr:col>45</xdr:col>
      <xdr:colOff>177800</xdr:colOff>
      <xdr:row>62</xdr:row>
      <xdr:rowOff>85504</xdr:rowOff>
    </xdr:to>
    <xdr:cxnSp macro="">
      <xdr:nvCxnSpPr>
        <xdr:cNvPr id="252" name="直線コネクタ 251"/>
        <xdr:cNvCxnSpPr/>
      </xdr:nvCxnSpPr>
      <xdr:spPr>
        <a:xfrm flipV="1">
          <a:off x="7861300" y="10701549"/>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46292</xdr:rowOff>
    </xdr:from>
    <xdr:to>
      <xdr:col>36</xdr:col>
      <xdr:colOff>165100</xdr:colOff>
      <xdr:row>62</xdr:row>
      <xdr:rowOff>147892</xdr:rowOff>
    </xdr:to>
    <xdr:sp macro="" textlink="">
      <xdr:nvSpPr>
        <xdr:cNvPr id="253" name="楕円 252"/>
        <xdr:cNvSpPr/>
      </xdr:nvSpPr>
      <xdr:spPr>
        <a:xfrm>
          <a:off x="6921500" y="106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85504</xdr:rowOff>
    </xdr:from>
    <xdr:to>
      <xdr:col>41</xdr:col>
      <xdr:colOff>50800</xdr:colOff>
      <xdr:row>62</xdr:row>
      <xdr:rowOff>97092</xdr:rowOff>
    </xdr:to>
    <xdr:cxnSp macro="">
      <xdr:nvCxnSpPr>
        <xdr:cNvPr id="254" name="直線コネクタ 253"/>
        <xdr:cNvCxnSpPr/>
      </xdr:nvCxnSpPr>
      <xdr:spPr>
        <a:xfrm flipV="1">
          <a:off x="6972300" y="10715404"/>
          <a:ext cx="889000" cy="1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16942</xdr:rowOff>
    </xdr:from>
    <xdr:ext cx="599010" cy="259045"/>
    <xdr:sp macro="" textlink="">
      <xdr:nvSpPr>
        <xdr:cNvPr id="255" name="n_1aveValue【橋りょう・トンネル】&#10;一人当たり有形固定資産（償却資産）額"/>
        <xdr:cNvSpPr txBox="1"/>
      </xdr:nvSpPr>
      <xdr:spPr>
        <a:xfrm>
          <a:off x="93270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21463</xdr:rowOff>
    </xdr:from>
    <xdr:ext cx="599010" cy="259045"/>
    <xdr:sp macro="" textlink="">
      <xdr:nvSpPr>
        <xdr:cNvPr id="256" name="n_2aveValue【橋りょう・トンネル】&#10;一人当たり有形固定資産（償却資産）額"/>
        <xdr:cNvSpPr txBox="1"/>
      </xdr:nvSpPr>
      <xdr:spPr>
        <a:xfrm>
          <a:off x="8450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155712</xdr:rowOff>
    </xdr:from>
    <xdr:ext cx="690189" cy="259045"/>
    <xdr:sp macro="" textlink="">
      <xdr:nvSpPr>
        <xdr:cNvPr id="257" name="n_3aveValue【橋りょう・トンネル】&#10;一人当たり有形固定資産（償却資産）額"/>
        <xdr:cNvSpPr txBox="1"/>
      </xdr:nvSpPr>
      <xdr:spPr>
        <a:xfrm>
          <a:off x="7516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127075</xdr:rowOff>
    </xdr:from>
    <xdr:ext cx="690189" cy="259045"/>
    <xdr:sp macro="" textlink="">
      <xdr:nvSpPr>
        <xdr:cNvPr id="258" name="n_4aveValue【橋りょう・トンネル】&#10;一人当たり有形固定資産（償却資産）額"/>
        <xdr:cNvSpPr txBox="1"/>
      </xdr:nvSpPr>
      <xdr:spPr>
        <a:xfrm>
          <a:off x="6627205" y="109284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124658</xdr:rowOff>
    </xdr:from>
    <xdr:ext cx="690189" cy="259045"/>
    <xdr:sp macro="" textlink="">
      <xdr:nvSpPr>
        <xdr:cNvPr id="259" name="n_1mainValue【橋りょう・トンネル】&#10;一人当たり有形固定資産（償却資産）額"/>
        <xdr:cNvSpPr txBox="1"/>
      </xdr:nvSpPr>
      <xdr:spPr>
        <a:xfrm>
          <a:off x="9281505" y="104116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138976</xdr:rowOff>
    </xdr:from>
    <xdr:ext cx="690189" cy="259045"/>
    <xdr:sp macro="" textlink="">
      <xdr:nvSpPr>
        <xdr:cNvPr id="260" name="n_2mainValue【橋りょう・トンネル】&#10;一人当たり有形固定資産（償却資産）額"/>
        <xdr:cNvSpPr txBox="1"/>
      </xdr:nvSpPr>
      <xdr:spPr>
        <a:xfrm>
          <a:off x="8405205" y="10425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152831</xdr:rowOff>
    </xdr:from>
    <xdr:ext cx="690189" cy="259045"/>
    <xdr:sp macro="" textlink="">
      <xdr:nvSpPr>
        <xdr:cNvPr id="261" name="n_3mainValue【橋りょう・トンネル】&#10;一人当たり有形固定資産（償却資産）額"/>
        <xdr:cNvSpPr txBox="1"/>
      </xdr:nvSpPr>
      <xdr:spPr>
        <a:xfrm>
          <a:off x="7516205" y="10439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164419</xdr:rowOff>
    </xdr:from>
    <xdr:ext cx="690189" cy="259045"/>
    <xdr:sp macro="" textlink="">
      <xdr:nvSpPr>
        <xdr:cNvPr id="262" name="n_4mainValue【橋りょう・トンネル】&#10;一人当たり有形固定資産（償却資産）額"/>
        <xdr:cNvSpPr txBox="1"/>
      </xdr:nvSpPr>
      <xdr:spPr>
        <a:xfrm>
          <a:off x="6627205" y="10451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87" name="直線コネクタ 286"/>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8" name="【公営住宅】&#10;有形固定資産減価償却率最小値テキスト"/>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9" name="直線コネクタ 288"/>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90" name="【公営住宅】&#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91" name="直線コネクタ 29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111141</xdr:rowOff>
    </xdr:from>
    <xdr:ext cx="405111" cy="259045"/>
    <xdr:sp macro="" textlink="">
      <xdr:nvSpPr>
        <xdr:cNvPr id="292" name="【公営住宅】&#10;有形固定資産減価償却率平均値テキスト"/>
        <xdr:cNvSpPr txBox="1"/>
      </xdr:nvSpPr>
      <xdr:spPr>
        <a:xfrm>
          <a:off x="4673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3" name="フローチャート: 判断 292"/>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94" name="フローチャート: 判断 293"/>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95" name="フローチャート: 判断 294"/>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6" name="フローチャート: 判断 295"/>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7" name="フローチャート: 判断 296"/>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82550</xdr:rowOff>
    </xdr:from>
    <xdr:to>
      <xdr:col>24</xdr:col>
      <xdr:colOff>114300</xdr:colOff>
      <xdr:row>85</xdr:row>
      <xdr:rowOff>12700</xdr:rowOff>
    </xdr:to>
    <xdr:sp macro="" textlink="">
      <xdr:nvSpPr>
        <xdr:cNvPr id="303" name="楕円 302"/>
        <xdr:cNvSpPr/>
      </xdr:nvSpPr>
      <xdr:spPr>
        <a:xfrm>
          <a:off x="4584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60977</xdr:rowOff>
    </xdr:from>
    <xdr:ext cx="405111" cy="259045"/>
    <xdr:sp macro="" textlink="">
      <xdr:nvSpPr>
        <xdr:cNvPr id="304" name="【公営住宅】&#10;有形固定資産減価償却率該当値テキスト"/>
        <xdr:cNvSpPr txBox="1"/>
      </xdr:nvSpPr>
      <xdr:spPr>
        <a:xfrm>
          <a:off x="46736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65405</xdr:rowOff>
    </xdr:from>
    <xdr:to>
      <xdr:col>20</xdr:col>
      <xdr:colOff>38100</xdr:colOff>
      <xdr:row>84</xdr:row>
      <xdr:rowOff>167005</xdr:rowOff>
    </xdr:to>
    <xdr:sp macro="" textlink="">
      <xdr:nvSpPr>
        <xdr:cNvPr id="305" name="楕円 304"/>
        <xdr:cNvSpPr/>
      </xdr:nvSpPr>
      <xdr:spPr>
        <a:xfrm>
          <a:off x="3746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116205</xdr:rowOff>
    </xdr:from>
    <xdr:to>
      <xdr:col>24</xdr:col>
      <xdr:colOff>63500</xdr:colOff>
      <xdr:row>84</xdr:row>
      <xdr:rowOff>133350</xdr:rowOff>
    </xdr:to>
    <xdr:cxnSp macro="">
      <xdr:nvCxnSpPr>
        <xdr:cNvPr id="306" name="直線コネクタ 305"/>
        <xdr:cNvCxnSpPr/>
      </xdr:nvCxnSpPr>
      <xdr:spPr>
        <a:xfrm>
          <a:off x="3797300" y="145180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50164</xdr:rowOff>
    </xdr:from>
    <xdr:to>
      <xdr:col>15</xdr:col>
      <xdr:colOff>101600</xdr:colOff>
      <xdr:row>84</xdr:row>
      <xdr:rowOff>151764</xdr:rowOff>
    </xdr:to>
    <xdr:sp macro="" textlink="">
      <xdr:nvSpPr>
        <xdr:cNvPr id="307" name="楕円 306"/>
        <xdr:cNvSpPr/>
      </xdr:nvSpPr>
      <xdr:spPr>
        <a:xfrm>
          <a:off x="2857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100964</xdr:rowOff>
    </xdr:from>
    <xdr:to>
      <xdr:col>19</xdr:col>
      <xdr:colOff>177800</xdr:colOff>
      <xdr:row>84</xdr:row>
      <xdr:rowOff>116205</xdr:rowOff>
    </xdr:to>
    <xdr:cxnSp macro="">
      <xdr:nvCxnSpPr>
        <xdr:cNvPr id="308" name="直線コネクタ 307"/>
        <xdr:cNvCxnSpPr/>
      </xdr:nvCxnSpPr>
      <xdr:spPr>
        <a:xfrm>
          <a:off x="2908300" y="145027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309" name="楕円 308"/>
        <xdr:cNvSpPr/>
      </xdr:nvSpPr>
      <xdr:spPr>
        <a:xfrm>
          <a:off x="196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100964</xdr:rowOff>
    </xdr:to>
    <xdr:cxnSp macro="">
      <xdr:nvCxnSpPr>
        <xdr:cNvPr id="310" name="直線コネクタ 309"/>
        <xdr:cNvCxnSpPr/>
      </xdr:nvCxnSpPr>
      <xdr:spPr>
        <a:xfrm>
          <a:off x="2019300" y="144856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122555</xdr:rowOff>
    </xdr:from>
    <xdr:to>
      <xdr:col>6</xdr:col>
      <xdr:colOff>38100</xdr:colOff>
      <xdr:row>82</xdr:row>
      <xdr:rowOff>52705</xdr:rowOff>
    </xdr:to>
    <xdr:sp macro="" textlink="">
      <xdr:nvSpPr>
        <xdr:cNvPr id="311" name="楕円 310"/>
        <xdr:cNvSpPr/>
      </xdr:nvSpPr>
      <xdr:spPr>
        <a:xfrm>
          <a:off x="1079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xdr:rowOff>
    </xdr:from>
    <xdr:to>
      <xdr:col>10</xdr:col>
      <xdr:colOff>114300</xdr:colOff>
      <xdr:row>84</xdr:row>
      <xdr:rowOff>83820</xdr:rowOff>
    </xdr:to>
    <xdr:cxnSp macro="">
      <xdr:nvCxnSpPr>
        <xdr:cNvPr id="312" name="直線コネクタ 311"/>
        <xdr:cNvCxnSpPr/>
      </xdr:nvCxnSpPr>
      <xdr:spPr>
        <a:xfrm>
          <a:off x="1130300" y="14060805"/>
          <a:ext cx="889000" cy="4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50182</xdr:rowOff>
    </xdr:from>
    <xdr:ext cx="405111" cy="259045"/>
    <xdr:sp macro="" textlink="">
      <xdr:nvSpPr>
        <xdr:cNvPr id="313" name="n_1aveValue【公営住宅】&#10;有形固定資産減価償却率"/>
        <xdr:cNvSpPr txBox="1"/>
      </xdr:nvSpPr>
      <xdr:spPr>
        <a:xfrm>
          <a:off x="35820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14" name="n_2aveValue【公営住宅】&#10;有形固定資産減価償却率"/>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315" name="n_3aveValue【公営住宅】&#10;有形固定資産減価償却率"/>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316" name="n_4aveValue【公営住宅】&#10;有形固定資産減価償却率"/>
        <xdr:cNvSpPr txBox="1"/>
      </xdr:nvSpPr>
      <xdr:spPr>
        <a:xfrm>
          <a:off x="927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158132</xdr:rowOff>
    </xdr:from>
    <xdr:ext cx="405111" cy="259045"/>
    <xdr:sp macro="" textlink="">
      <xdr:nvSpPr>
        <xdr:cNvPr id="317" name="n_1mainValue【公営住宅】&#10;有形固定資産減価償却率"/>
        <xdr:cNvSpPr txBox="1"/>
      </xdr:nvSpPr>
      <xdr:spPr>
        <a:xfrm>
          <a:off x="35820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142891</xdr:rowOff>
    </xdr:from>
    <xdr:ext cx="405111" cy="259045"/>
    <xdr:sp macro="" textlink="">
      <xdr:nvSpPr>
        <xdr:cNvPr id="318" name="n_2mainValue【公営住宅】&#10;有形固定資産減価償却率"/>
        <xdr:cNvSpPr txBox="1"/>
      </xdr:nvSpPr>
      <xdr:spPr>
        <a:xfrm>
          <a:off x="2705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125747</xdr:rowOff>
    </xdr:from>
    <xdr:ext cx="405111" cy="259045"/>
    <xdr:sp macro="" textlink="">
      <xdr:nvSpPr>
        <xdr:cNvPr id="319" name="n_3mainValue【公営住宅】&#10;有形固定資産減価償却率"/>
        <xdr:cNvSpPr txBox="1"/>
      </xdr:nvSpPr>
      <xdr:spPr>
        <a:xfrm>
          <a:off x="1816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69232</xdr:rowOff>
    </xdr:from>
    <xdr:ext cx="405111" cy="259045"/>
    <xdr:sp macro="" textlink="">
      <xdr:nvSpPr>
        <xdr:cNvPr id="320" name="n_4mainValue【公営住宅】&#10;有形固定資産減価償却率"/>
        <xdr:cNvSpPr txBox="1"/>
      </xdr:nvSpPr>
      <xdr:spPr>
        <a:xfrm>
          <a:off x="927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44" name="直線コネクタ 343"/>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45" name="【公営住宅】&#10;一人当たり面積最小値テキスト"/>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46" name="直線コネクタ 345"/>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47" name="【公営住宅】&#10;一人当たり面積最大値テキスト"/>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8" name="直線コネクタ 347"/>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49" name="【公営住宅】&#10;一人当たり面積平均値テキスト"/>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50" name="フローチャート: 判断 349"/>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51" name="フローチャート: 判断 350"/>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52" name="フローチャート: 判断 351"/>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53" name="フローチャート: 判断 352"/>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54" name="フローチャート: 判断 353"/>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101346</xdr:rowOff>
    </xdr:from>
    <xdr:to>
      <xdr:col>55</xdr:col>
      <xdr:colOff>50800</xdr:colOff>
      <xdr:row>86</xdr:row>
      <xdr:rowOff>31496</xdr:rowOff>
    </xdr:to>
    <xdr:sp macro="" textlink="">
      <xdr:nvSpPr>
        <xdr:cNvPr id="360" name="楕円 359"/>
        <xdr:cNvSpPr/>
      </xdr:nvSpPr>
      <xdr:spPr>
        <a:xfrm>
          <a:off x="10426700" y="146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16273</xdr:rowOff>
    </xdr:from>
    <xdr:ext cx="469744" cy="259045"/>
    <xdr:sp macro="" textlink="">
      <xdr:nvSpPr>
        <xdr:cNvPr id="361" name="【公営住宅】&#10;一人当たり面積該当値テキスト"/>
        <xdr:cNvSpPr txBox="1"/>
      </xdr:nvSpPr>
      <xdr:spPr>
        <a:xfrm>
          <a:off x="10515600" y="145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104012</xdr:rowOff>
    </xdr:from>
    <xdr:to>
      <xdr:col>50</xdr:col>
      <xdr:colOff>165100</xdr:colOff>
      <xdr:row>86</xdr:row>
      <xdr:rowOff>34162</xdr:rowOff>
    </xdr:to>
    <xdr:sp macro="" textlink="">
      <xdr:nvSpPr>
        <xdr:cNvPr id="362" name="楕円 361"/>
        <xdr:cNvSpPr/>
      </xdr:nvSpPr>
      <xdr:spPr>
        <a:xfrm>
          <a:off x="9588500" y="146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152146</xdr:rowOff>
    </xdr:from>
    <xdr:to>
      <xdr:col>55</xdr:col>
      <xdr:colOff>0</xdr:colOff>
      <xdr:row>85</xdr:row>
      <xdr:rowOff>154812</xdr:rowOff>
    </xdr:to>
    <xdr:cxnSp macro="">
      <xdr:nvCxnSpPr>
        <xdr:cNvPr id="363" name="直線コネクタ 362"/>
        <xdr:cNvCxnSpPr/>
      </xdr:nvCxnSpPr>
      <xdr:spPr>
        <a:xfrm flipV="1">
          <a:off x="9639300" y="14725396"/>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91439</xdr:rowOff>
    </xdr:from>
    <xdr:to>
      <xdr:col>46</xdr:col>
      <xdr:colOff>38100</xdr:colOff>
      <xdr:row>86</xdr:row>
      <xdr:rowOff>21589</xdr:rowOff>
    </xdr:to>
    <xdr:sp macro="" textlink="">
      <xdr:nvSpPr>
        <xdr:cNvPr id="364" name="楕円 363"/>
        <xdr:cNvSpPr/>
      </xdr:nvSpPr>
      <xdr:spPr>
        <a:xfrm>
          <a:off x="8699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142239</xdr:rowOff>
    </xdr:from>
    <xdr:to>
      <xdr:col>50</xdr:col>
      <xdr:colOff>114300</xdr:colOff>
      <xdr:row>85</xdr:row>
      <xdr:rowOff>154812</xdr:rowOff>
    </xdr:to>
    <xdr:cxnSp macro="">
      <xdr:nvCxnSpPr>
        <xdr:cNvPr id="365" name="直線コネクタ 364"/>
        <xdr:cNvCxnSpPr/>
      </xdr:nvCxnSpPr>
      <xdr:spPr>
        <a:xfrm>
          <a:off x="8750300" y="1471548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95631</xdr:rowOff>
    </xdr:from>
    <xdr:to>
      <xdr:col>41</xdr:col>
      <xdr:colOff>101600</xdr:colOff>
      <xdr:row>86</xdr:row>
      <xdr:rowOff>25781</xdr:rowOff>
    </xdr:to>
    <xdr:sp macro="" textlink="">
      <xdr:nvSpPr>
        <xdr:cNvPr id="366" name="楕円 365"/>
        <xdr:cNvSpPr/>
      </xdr:nvSpPr>
      <xdr:spPr>
        <a:xfrm>
          <a:off x="7810500" y="146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142239</xdr:rowOff>
    </xdr:from>
    <xdr:to>
      <xdr:col>45</xdr:col>
      <xdr:colOff>177800</xdr:colOff>
      <xdr:row>85</xdr:row>
      <xdr:rowOff>146431</xdr:rowOff>
    </xdr:to>
    <xdr:cxnSp macro="">
      <xdr:nvCxnSpPr>
        <xdr:cNvPr id="367" name="直線コネクタ 366"/>
        <xdr:cNvCxnSpPr/>
      </xdr:nvCxnSpPr>
      <xdr:spPr>
        <a:xfrm flipV="1">
          <a:off x="7861300" y="1471548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98933</xdr:rowOff>
    </xdr:from>
    <xdr:to>
      <xdr:col>36</xdr:col>
      <xdr:colOff>165100</xdr:colOff>
      <xdr:row>86</xdr:row>
      <xdr:rowOff>29083</xdr:rowOff>
    </xdr:to>
    <xdr:sp macro="" textlink="">
      <xdr:nvSpPr>
        <xdr:cNvPr id="368" name="楕円 367"/>
        <xdr:cNvSpPr/>
      </xdr:nvSpPr>
      <xdr:spPr>
        <a:xfrm>
          <a:off x="6921500" y="146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146431</xdr:rowOff>
    </xdr:from>
    <xdr:to>
      <xdr:col>41</xdr:col>
      <xdr:colOff>50800</xdr:colOff>
      <xdr:row>85</xdr:row>
      <xdr:rowOff>149733</xdr:rowOff>
    </xdr:to>
    <xdr:cxnSp macro="">
      <xdr:nvCxnSpPr>
        <xdr:cNvPr id="369" name="直線コネクタ 368"/>
        <xdr:cNvCxnSpPr/>
      </xdr:nvCxnSpPr>
      <xdr:spPr>
        <a:xfrm flipV="1">
          <a:off x="6972300" y="14719681"/>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70" name="n_1aveValue【公営住宅】&#10;一人当たり面積"/>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71" name="n_2aveValue【公営住宅】&#10;一人当たり面積"/>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72" name="n_3aveValue【公営住宅】&#10;一人当たり面積"/>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73" name="n_4aveValue【公営住宅】&#10;一人当たり面積"/>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25289</xdr:rowOff>
    </xdr:from>
    <xdr:ext cx="469744" cy="259045"/>
    <xdr:sp macro="" textlink="">
      <xdr:nvSpPr>
        <xdr:cNvPr id="374" name="n_1mainValue【公営住宅】&#10;一人当たり面積"/>
        <xdr:cNvSpPr txBox="1"/>
      </xdr:nvSpPr>
      <xdr:spPr>
        <a:xfrm>
          <a:off x="9391727" y="1476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12716</xdr:rowOff>
    </xdr:from>
    <xdr:ext cx="469744" cy="259045"/>
    <xdr:sp macro="" textlink="">
      <xdr:nvSpPr>
        <xdr:cNvPr id="375" name="n_2mainValue【公営住宅】&#10;一人当たり面積"/>
        <xdr:cNvSpPr txBox="1"/>
      </xdr:nvSpPr>
      <xdr:spPr>
        <a:xfrm>
          <a:off x="85154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16908</xdr:rowOff>
    </xdr:from>
    <xdr:ext cx="469744" cy="259045"/>
    <xdr:sp macro="" textlink="">
      <xdr:nvSpPr>
        <xdr:cNvPr id="376" name="n_3mainValue【公営住宅】&#10;一人当たり面積"/>
        <xdr:cNvSpPr txBox="1"/>
      </xdr:nvSpPr>
      <xdr:spPr>
        <a:xfrm>
          <a:off x="7626427" y="1476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20210</xdr:rowOff>
    </xdr:from>
    <xdr:ext cx="469744" cy="259045"/>
    <xdr:sp macro="" textlink="">
      <xdr:nvSpPr>
        <xdr:cNvPr id="377" name="n_4mainValue【公営住宅】&#10;一人当たり面積"/>
        <xdr:cNvSpPr txBox="1"/>
      </xdr:nvSpPr>
      <xdr:spPr>
        <a:xfrm>
          <a:off x="6737427" y="1476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19" name="直線コネクタ 418"/>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0"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1" name="直線コネクタ 420"/>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22" name="【認定こども園・幼稚園・保育所】&#10;有形固定資産減価償却率最大値テキスト"/>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23" name="直線コネクタ 422"/>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424" name="【認定こども園・幼稚園・保育所】&#10;有形固定資産減価償却率平均値テキスト"/>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25" name="フローチャート: 判断 424"/>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6" name="フローチャート: 判断 425"/>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28" name="フローチャート: 判断 427"/>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29" name="フローチャート: 判断 428"/>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435" name="楕円 434"/>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129557</xdr:rowOff>
    </xdr:from>
    <xdr:ext cx="405111" cy="259045"/>
    <xdr:sp macro="" textlink="">
      <xdr:nvSpPr>
        <xdr:cNvPr id="436" name="【認定こども園・幼稚園・保育所】&#10;有形固定資産減価償却率該当値テキスト"/>
        <xdr:cNvSpPr txBox="1"/>
      </xdr:nvSpPr>
      <xdr:spPr>
        <a:xfrm>
          <a:off x="16357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121738</xdr:rowOff>
    </xdr:from>
    <xdr:to>
      <xdr:col>81</xdr:col>
      <xdr:colOff>101600</xdr:colOff>
      <xdr:row>40</xdr:row>
      <xdr:rowOff>51888</xdr:rowOff>
    </xdr:to>
    <xdr:sp macro="" textlink="">
      <xdr:nvSpPr>
        <xdr:cNvPr id="437" name="楕円 436"/>
        <xdr:cNvSpPr/>
      </xdr:nvSpPr>
      <xdr:spPr>
        <a:xfrm>
          <a:off x="15430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xdr:rowOff>
    </xdr:from>
    <xdr:to>
      <xdr:col>85</xdr:col>
      <xdr:colOff>127000</xdr:colOff>
      <xdr:row>40</xdr:row>
      <xdr:rowOff>30480</xdr:rowOff>
    </xdr:to>
    <xdr:cxnSp macro="">
      <xdr:nvCxnSpPr>
        <xdr:cNvPr id="438" name="直線コネクタ 437"/>
        <xdr:cNvCxnSpPr/>
      </xdr:nvCxnSpPr>
      <xdr:spPr>
        <a:xfrm>
          <a:off x="15481300" y="68590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89081</xdr:rowOff>
    </xdr:from>
    <xdr:to>
      <xdr:col>76</xdr:col>
      <xdr:colOff>165100</xdr:colOff>
      <xdr:row>40</xdr:row>
      <xdr:rowOff>19231</xdr:rowOff>
    </xdr:to>
    <xdr:sp macro="" textlink="">
      <xdr:nvSpPr>
        <xdr:cNvPr id="439" name="楕円 438"/>
        <xdr:cNvSpPr/>
      </xdr:nvSpPr>
      <xdr:spPr>
        <a:xfrm>
          <a:off x="14541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139881</xdr:rowOff>
    </xdr:from>
    <xdr:to>
      <xdr:col>81</xdr:col>
      <xdr:colOff>50800</xdr:colOff>
      <xdr:row>40</xdr:row>
      <xdr:rowOff>1088</xdr:rowOff>
    </xdr:to>
    <xdr:cxnSp macro="">
      <xdr:nvCxnSpPr>
        <xdr:cNvPr id="440" name="直線コネクタ 439"/>
        <xdr:cNvCxnSpPr/>
      </xdr:nvCxnSpPr>
      <xdr:spPr>
        <a:xfrm>
          <a:off x="14592300" y="68264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58057</xdr:rowOff>
    </xdr:from>
    <xdr:to>
      <xdr:col>72</xdr:col>
      <xdr:colOff>38100</xdr:colOff>
      <xdr:row>39</xdr:row>
      <xdr:rowOff>159657</xdr:rowOff>
    </xdr:to>
    <xdr:sp macro="" textlink="">
      <xdr:nvSpPr>
        <xdr:cNvPr id="441" name="楕円 440"/>
        <xdr:cNvSpPr/>
      </xdr:nvSpPr>
      <xdr:spPr>
        <a:xfrm>
          <a:off x="13652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108857</xdr:rowOff>
    </xdr:from>
    <xdr:to>
      <xdr:col>76</xdr:col>
      <xdr:colOff>114300</xdr:colOff>
      <xdr:row>39</xdr:row>
      <xdr:rowOff>139881</xdr:rowOff>
    </xdr:to>
    <xdr:cxnSp macro="">
      <xdr:nvCxnSpPr>
        <xdr:cNvPr id="442" name="直線コネクタ 441"/>
        <xdr:cNvCxnSpPr/>
      </xdr:nvCxnSpPr>
      <xdr:spPr>
        <a:xfrm>
          <a:off x="13703300" y="679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25400</xdr:rowOff>
    </xdr:from>
    <xdr:to>
      <xdr:col>67</xdr:col>
      <xdr:colOff>101600</xdr:colOff>
      <xdr:row>39</xdr:row>
      <xdr:rowOff>127000</xdr:rowOff>
    </xdr:to>
    <xdr:sp macro="" textlink="">
      <xdr:nvSpPr>
        <xdr:cNvPr id="443" name="楕円 442"/>
        <xdr:cNvSpPr/>
      </xdr:nvSpPr>
      <xdr:spPr>
        <a:xfrm>
          <a:off x="1276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76200</xdr:rowOff>
    </xdr:from>
    <xdr:to>
      <xdr:col>71</xdr:col>
      <xdr:colOff>177800</xdr:colOff>
      <xdr:row>39</xdr:row>
      <xdr:rowOff>108857</xdr:rowOff>
    </xdr:to>
    <xdr:cxnSp macro="">
      <xdr:nvCxnSpPr>
        <xdr:cNvPr id="444" name="直線コネクタ 443"/>
        <xdr:cNvCxnSpPr/>
      </xdr:nvCxnSpPr>
      <xdr:spPr>
        <a:xfrm>
          <a:off x="12814300" y="67627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45"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447" name="n_3aveValue【認定こども園・幼稚園・保育所】&#10;有形固定資産減価償却率"/>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48" name="n_4aveValue【認定こども園・幼稚園・保育所】&#10;有形固定資産減価償却率"/>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43015</xdr:rowOff>
    </xdr:from>
    <xdr:ext cx="405111" cy="259045"/>
    <xdr:sp macro="" textlink="">
      <xdr:nvSpPr>
        <xdr:cNvPr id="449" name="n_1mainValue【認定こども園・幼稚園・保育所】&#10;有形固定資産減価償却率"/>
        <xdr:cNvSpPr txBox="1"/>
      </xdr:nvSpPr>
      <xdr:spPr>
        <a:xfrm>
          <a:off x="152660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10358</xdr:rowOff>
    </xdr:from>
    <xdr:ext cx="405111" cy="259045"/>
    <xdr:sp macro="" textlink="">
      <xdr:nvSpPr>
        <xdr:cNvPr id="450" name="n_2mainValue【認定こども園・幼稚園・保育所】&#10;有形固定資産減価償却率"/>
        <xdr:cNvSpPr txBox="1"/>
      </xdr:nvSpPr>
      <xdr:spPr>
        <a:xfrm>
          <a:off x="14389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150784</xdr:rowOff>
    </xdr:from>
    <xdr:ext cx="405111" cy="259045"/>
    <xdr:sp macro="" textlink="">
      <xdr:nvSpPr>
        <xdr:cNvPr id="451" name="n_3mainValue【認定こども園・幼稚園・保育所】&#10;有形固定資産減価償却率"/>
        <xdr:cNvSpPr txBox="1"/>
      </xdr:nvSpPr>
      <xdr:spPr>
        <a:xfrm>
          <a:off x="13500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118127</xdr:rowOff>
    </xdr:from>
    <xdr:ext cx="405111" cy="259045"/>
    <xdr:sp macro="" textlink="">
      <xdr:nvSpPr>
        <xdr:cNvPr id="452" name="n_4mainValue【認定こども園・幼稚園・保育所】&#10;有形固定資産減価償却率"/>
        <xdr:cNvSpPr txBox="1"/>
      </xdr:nvSpPr>
      <xdr:spPr>
        <a:xfrm>
          <a:off x="12611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74" name="直線コネクタ 473"/>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75" name="【認定こども園・幼稚園・保育所】&#10;一人当たり面積最小値テキスト"/>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76" name="直線コネクタ 475"/>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7"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8" name="直線コネクタ 477"/>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479" name="【認定こども園・幼稚園・保育所】&#10;一人当たり面積平均値テキスト"/>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80" name="フローチャート: 判断 479"/>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81" name="フローチャート: 判断 480"/>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82" name="フローチャート: 判断 481"/>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83" name="フローチャート: 判断 482"/>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84" name="フローチャート: 判断 483"/>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29972</xdr:rowOff>
    </xdr:from>
    <xdr:to>
      <xdr:col>116</xdr:col>
      <xdr:colOff>114300</xdr:colOff>
      <xdr:row>40</xdr:row>
      <xdr:rowOff>131572</xdr:rowOff>
    </xdr:to>
    <xdr:sp macro="" textlink="">
      <xdr:nvSpPr>
        <xdr:cNvPr id="490" name="楕円 489"/>
        <xdr:cNvSpPr/>
      </xdr:nvSpPr>
      <xdr:spPr>
        <a:xfrm>
          <a:off x="221107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52849</xdr:rowOff>
    </xdr:from>
    <xdr:ext cx="469744" cy="259045"/>
    <xdr:sp macro="" textlink="">
      <xdr:nvSpPr>
        <xdr:cNvPr id="491" name="【認定こども園・幼稚園・保育所】&#10;一人当たり面積該当値テキスト"/>
        <xdr:cNvSpPr txBox="1"/>
      </xdr:nvSpPr>
      <xdr:spPr>
        <a:xfrm>
          <a:off x="22199600" y="67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34544</xdr:rowOff>
    </xdr:from>
    <xdr:to>
      <xdr:col>112</xdr:col>
      <xdr:colOff>38100</xdr:colOff>
      <xdr:row>40</xdr:row>
      <xdr:rowOff>136144</xdr:rowOff>
    </xdr:to>
    <xdr:sp macro="" textlink="">
      <xdr:nvSpPr>
        <xdr:cNvPr id="492" name="楕円 491"/>
        <xdr:cNvSpPr/>
      </xdr:nvSpPr>
      <xdr:spPr>
        <a:xfrm>
          <a:off x="21272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80772</xdr:rowOff>
    </xdr:from>
    <xdr:to>
      <xdr:col>116</xdr:col>
      <xdr:colOff>63500</xdr:colOff>
      <xdr:row>40</xdr:row>
      <xdr:rowOff>85344</xdr:rowOff>
    </xdr:to>
    <xdr:cxnSp macro="">
      <xdr:nvCxnSpPr>
        <xdr:cNvPr id="493" name="直線コネクタ 492"/>
        <xdr:cNvCxnSpPr/>
      </xdr:nvCxnSpPr>
      <xdr:spPr>
        <a:xfrm flipV="1">
          <a:off x="21323300" y="693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40945</xdr:rowOff>
    </xdr:from>
    <xdr:to>
      <xdr:col>107</xdr:col>
      <xdr:colOff>101600</xdr:colOff>
      <xdr:row>40</xdr:row>
      <xdr:rowOff>142545</xdr:rowOff>
    </xdr:to>
    <xdr:sp macro="" textlink="">
      <xdr:nvSpPr>
        <xdr:cNvPr id="494" name="楕円 493"/>
        <xdr:cNvSpPr/>
      </xdr:nvSpPr>
      <xdr:spPr>
        <a:xfrm>
          <a:off x="20383500" y="68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85344</xdr:rowOff>
    </xdr:from>
    <xdr:to>
      <xdr:col>111</xdr:col>
      <xdr:colOff>177800</xdr:colOff>
      <xdr:row>40</xdr:row>
      <xdr:rowOff>91745</xdr:rowOff>
    </xdr:to>
    <xdr:cxnSp macro="">
      <xdr:nvCxnSpPr>
        <xdr:cNvPr id="495" name="直線コネクタ 494"/>
        <xdr:cNvCxnSpPr/>
      </xdr:nvCxnSpPr>
      <xdr:spPr>
        <a:xfrm flipV="1">
          <a:off x="20434300" y="694334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47346</xdr:rowOff>
    </xdr:from>
    <xdr:to>
      <xdr:col>102</xdr:col>
      <xdr:colOff>165100</xdr:colOff>
      <xdr:row>40</xdr:row>
      <xdr:rowOff>148946</xdr:rowOff>
    </xdr:to>
    <xdr:sp macro="" textlink="">
      <xdr:nvSpPr>
        <xdr:cNvPr id="496" name="楕円 495"/>
        <xdr:cNvSpPr/>
      </xdr:nvSpPr>
      <xdr:spPr>
        <a:xfrm>
          <a:off x="19494500" y="69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91745</xdr:rowOff>
    </xdr:from>
    <xdr:to>
      <xdr:col>107</xdr:col>
      <xdr:colOff>50800</xdr:colOff>
      <xdr:row>40</xdr:row>
      <xdr:rowOff>98146</xdr:rowOff>
    </xdr:to>
    <xdr:cxnSp macro="">
      <xdr:nvCxnSpPr>
        <xdr:cNvPr id="497" name="直線コネクタ 496"/>
        <xdr:cNvCxnSpPr/>
      </xdr:nvCxnSpPr>
      <xdr:spPr>
        <a:xfrm flipV="1">
          <a:off x="19545300" y="694974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52375</xdr:rowOff>
    </xdr:from>
    <xdr:to>
      <xdr:col>98</xdr:col>
      <xdr:colOff>38100</xdr:colOff>
      <xdr:row>40</xdr:row>
      <xdr:rowOff>153975</xdr:rowOff>
    </xdr:to>
    <xdr:sp macro="" textlink="">
      <xdr:nvSpPr>
        <xdr:cNvPr id="498" name="楕円 497"/>
        <xdr:cNvSpPr/>
      </xdr:nvSpPr>
      <xdr:spPr>
        <a:xfrm>
          <a:off x="18605500" y="69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98146</xdr:rowOff>
    </xdr:from>
    <xdr:to>
      <xdr:col>102</xdr:col>
      <xdr:colOff>114300</xdr:colOff>
      <xdr:row>40</xdr:row>
      <xdr:rowOff>103175</xdr:rowOff>
    </xdr:to>
    <xdr:cxnSp macro="">
      <xdr:nvCxnSpPr>
        <xdr:cNvPr id="499" name="直線コネクタ 498"/>
        <xdr:cNvCxnSpPr/>
      </xdr:nvCxnSpPr>
      <xdr:spPr>
        <a:xfrm flipV="1">
          <a:off x="18656300" y="695614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500" name="n_1aveValue【認定こども園・幼稚園・保育所】&#10;一人当たり面積"/>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501" name="n_2aveValue【認定こども園・幼稚園・保育所】&#10;一人当たり面積"/>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502" name="n_3aveValue【認定こども園・幼稚園・保育所】&#10;一人当たり面積"/>
        <xdr:cNvSpPr txBox="1"/>
      </xdr:nvSpPr>
      <xdr:spPr>
        <a:xfrm>
          <a:off x="193104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503" name="n_4aveValue【認定こども園・幼稚園・保育所】&#10;一人当たり面積"/>
        <xdr:cNvSpPr txBox="1"/>
      </xdr:nvSpPr>
      <xdr:spPr>
        <a:xfrm>
          <a:off x="18421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127271</xdr:rowOff>
    </xdr:from>
    <xdr:ext cx="469744" cy="259045"/>
    <xdr:sp macro="" textlink="">
      <xdr:nvSpPr>
        <xdr:cNvPr id="504" name="n_1mainValue【認定こども園・幼稚園・保育所】&#10;一人当たり面積"/>
        <xdr:cNvSpPr txBox="1"/>
      </xdr:nvSpPr>
      <xdr:spPr>
        <a:xfrm>
          <a:off x="21075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159072</xdr:rowOff>
    </xdr:from>
    <xdr:ext cx="469744" cy="259045"/>
    <xdr:sp macro="" textlink="">
      <xdr:nvSpPr>
        <xdr:cNvPr id="505" name="n_2mainValue【認定こども園・幼稚園・保育所】&#10;一人当たり面積"/>
        <xdr:cNvSpPr txBox="1"/>
      </xdr:nvSpPr>
      <xdr:spPr>
        <a:xfrm>
          <a:off x="20199427" y="66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165473</xdr:rowOff>
    </xdr:from>
    <xdr:ext cx="469744" cy="259045"/>
    <xdr:sp macro="" textlink="">
      <xdr:nvSpPr>
        <xdr:cNvPr id="506" name="n_3mainValue【認定こども園・幼稚園・保育所】&#10;一人当たり面積"/>
        <xdr:cNvSpPr txBox="1"/>
      </xdr:nvSpPr>
      <xdr:spPr>
        <a:xfrm>
          <a:off x="19310427" y="668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170502</xdr:rowOff>
    </xdr:from>
    <xdr:ext cx="469744" cy="259045"/>
    <xdr:sp macro="" textlink="">
      <xdr:nvSpPr>
        <xdr:cNvPr id="507" name="n_4mainValue【認定こども園・幼稚園・保育所】&#10;一人当たり面積"/>
        <xdr:cNvSpPr txBox="1"/>
      </xdr:nvSpPr>
      <xdr:spPr>
        <a:xfrm>
          <a:off x="18421427" y="668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32" name="直線コネクタ 531"/>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33" name="【学校施設】&#10;有形固定資産減価償却率最小値テキスト"/>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34" name="直線コネクタ 533"/>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35"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36" name="直線コネクタ 535"/>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15892</xdr:rowOff>
    </xdr:from>
    <xdr:ext cx="405111" cy="259045"/>
    <xdr:sp macro="" textlink="">
      <xdr:nvSpPr>
        <xdr:cNvPr id="537" name="【学校施設】&#10;有形固定資産減価償却率平均値テキスト"/>
        <xdr:cNvSpPr txBox="1"/>
      </xdr:nvSpPr>
      <xdr:spPr>
        <a:xfrm>
          <a:off x="16357600" y="1013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38" name="フローチャート: 判断 537"/>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39" name="フローチャート: 判断 538"/>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0" name="フローチャート: 判断 539"/>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41" name="フローチャート: 判断 540"/>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2" name="フローチャート: 判断 541"/>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548" name="楕円 547"/>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22877</xdr:rowOff>
    </xdr:from>
    <xdr:ext cx="405111" cy="259045"/>
    <xdr:sp macro="" textlink="">
      <xdr:nvSpPr>
        <xdr:cNvPr id="549" name="【学校施設】&#10;有形固定資産減価償却率該当値テキスト"/>
        <xdr:cNvSpPr txBox="1"/>
      </xdr:nvSpPr>
      <xdr:spPr>
        <a:xfrm>
          <a:off x="16357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550" name="楕円 549"/>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95250</xdr:rowOff>
    </xdr:to>
    <xdr:cxnSp macro="">
      <xdr:nvCxnSpPr>
        <xdr:cNvPr id="551" name="直線コネクタ 550"/>
        <xdr:cNvCxnSpPr/>
      </xdr:nvCxnSpPr>
      <xdr:spPr>
        <a:xfrm>
          <a:off x="15481300" y="1055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23495</xdr:rowOff>
    </xdr:from>
    <xdr:to>
      <xdr:col>76</xdr:col>
      <xdr:colOff>165100</xdr:colOff>
      <xdr:row>62</xdr:row>
      <xdr:rowOff>125095</xdr:rowOff>
    </xdr:to>
    <xdr:sp macro="" textlink="">
      <xdr:nvSpPr>
        <xdr:cNvPr id="552" name="楕円 551"/>
        <xdr:cNvSpPr/>
      </xdr:nvSpPr>
      <xdr:spPr>
        <a:xfrm>
          <a:off x="14541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62</xdr:row>
      <xdr:rowOff>74295</xdr:rowOff>
    </xdr:to>
    <xdr:cxnSp macro="">
      <xdr:nvCxnSpPr>
        <xdr:cNvPr id="553" name="直線コネクタ 552"/>
        <xdr:cNvCxnSpPr/>
      </xdr:nvCxnSpPr>
      <xdr:spPr>
        <a:xfrm flipV="1">
          <a:off x="14592300" y="1055370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143510</xdr:rowOff>
    </xdr:from>
    <xdr:to>
      <xdr:col>72</xdr:col>
      <xdr:colOff>38100</xdr:colOff>
      <xdr:row>62</xdr:row>
      <xdr:rowOff>73660</xdr:rowOff>
    </xdr:to>
    <xdr:sp macro="" textlink="">
      <xdr:nvSpPr>
        <xdr:cNvPr id="554" name="楕円 553"/>
        <xdr:cNvSpPr/>
      </xdr:nvSpPr>
      <xdr:spPr>
        <a:xfrm>
          <a:off x="1365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22860</xdr:rowOff>
    </xdr:from>
    <xdr:to>
      <xdr:col>76</xdr:col>
      <xdr:colOff>114300</xdr:colOff>
      <xdr:row>62</xdr:row>
      <xdr:rowOff>74295</xdr:rowOff>
    </xdr:to>
    <xdr:cxnSp macro="">
      <xdr:nvCxnSpPr>
        <xdr:cNvPr id="555" name="直線コネクタ 554"/>
        <xdr:cNvCxnSpPr/>
      </xdr:nvCxnSpPr>
      <xdr:spPr>
        <a:xfrm>
          <a:off x="13703300" y="106527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90170</xdr:rowOff>
    </xdr:from>
    <xdr:to>
      <xdr:col>67</xdr:col>
      <xdr:colOff>101600</xdr:colOff>
      <xdr:row>62</xdr:row>
      <xdr:rowOff>20320</xdr:rowOff>
    </xdr:to>
    <xdr:sp macro="" textlink="">
      <xdr:nvSpPr>
        <xdr:cNvPr id="556" name="楕円 555"/>
        <xdr:cNvSpPr/>
      </xdr:nvSpPr>
      <xdr:spPr>
        <a:xfrm>
          <a:off x="12763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140970</xdr:rowOff>
    </xdr:from>
    <xdr:to>
      <xdr:col>71</xdr:col>
      <xdr:colOff>177800</xdr:colOff>
      <xdr:row>62</xdr:row>
      <xdr:rowOff>22860</xdr:rowOff>
    </xdr:to>
    <xdr:cxnSp macro="">
      <xdr:nvCxnSpPr>
        <xdr:cNvPr id="557" name="直線コネクタ 556"/>
        <xdr:cNvCxnSpPr/>
      </xdr:nvCxnSpPr>
      <xdr:spPr>
        <a:xfrm>
          <a:off x="12814300" y="10599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558" name="n_1aveValue【学校施設】&#10;有形固定資産減価償却率"/>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59" name="n_2ave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60" name="n_3aveValue【学校施設】&#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61" name="n_4aveValue【学校施設】&#10;有形固定資産減価償却率"/>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562" name="n_1mainValue【学校施設】&#10;有形固定資産減価償却率"/>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116222</xdr:rowOff>
    </xdr:from>
    <xdr:ext cx="405111" cy="259045"/>
    <xdr:sp macro="" textlink="">
      <xdr:nvSpPr>
        <xdr:cNvPr id="563" name="n_2mainValue【学校施設】&#10;有形固定資産減価償却率"/>
        <xdr:cNvSpPr txBox="1"/>
      </xdr:nvSpPr>
      <xdr:spPr>
        <a:xfrm>
          <a:off x="14389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564" name="n_3mainValue【学校施設】&#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11447</xdr:rowOff>
    </xdr:from>
    <xdr:ext cx="405111" cy="259045"/>
    <xdr:sp macro="" textlink="">
      <xdr:nvSpPr>
        <xdr:cNvPr id="565" name="n_4mainValue【学校施設】&#10;有形固定資産減価償却率"/>
        <xdr:cNvSpPr txBox="1"/>
      </xdr:nvSpPr>
      <xdr:spPr>
        <a:xfrm>
          <a:off x="12611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89" name="直線コネクタ 588"/>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90" name="【学校施設】&#10;一人当たり面積最小値テキスト"/>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91" name="直線コネクタ 590"/>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92" name="【学校施設】&#10;一人当たり面積最大値テキスト"/>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93" name="直線コネクタ 592"/>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594" name="【学校施設】&#10;一人当たり面積平均値テキスト"/>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95" name="フローチャート: 判断 594"/>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96" name="フローチャート: 判断 595"/>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97" name="フローチャート: 判断 596"/>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98" name="フローチャート: 判断 597"/>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99" name="フローチャート: 判断 598"/>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605" name="楕円 604"/>
        <xdr:cNvSpPr/>
      </xdr:nvSpPr>
      <xdr:spPr>
        <a:xfrm>
          <a:off x="22110700" y="104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61993</xdr:rowOff>
    </xdr:from>
    <xdr:ext cx="469744" cy="259045"/>
    <xdr:sp macro="" textlink="">
      <xdr:nvSpPr>
        <xdr:cNvPr id="606" name="【学校施設】&#10;一人当たり面積該当値テキスト"/>
        <xdr:cNvSpPr txBox="1"/>
      </xdr:nvSpPr>
      <xdr:spPr>
        <a:xfrm>
          <a:off x="22199600" y="103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49276</xdr:rowOff>
    </xdr:from>
    <xdr:to>
      <xdr:col>112</xdr:col>
      <xdr:colOff>38100</xdr:colOff>
      <xdr:row>61</xdr:row>
      <xdr:rowOff>150876</xdr:rowOff>
    </xdr:to>
    <xdr:sp macro="" textlink="">
      <xdr:nvSpPr>
        <xdr:cNvPr id="607" name="楕円 606"/>
        <xdr:cNvSpPr/>
      </xdr:nvSpPr>
      <xdr:spPr>
        <a:xfrm>
          <a:off x="212725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89916</xdr:rowOff>
    </xdr:from>
    <xdr:to>
      <xdr:col>116</xdr:col>
      <xdr:colOff>63500</xdr:colOff>
      <xdr:row>61</xdr:row>
      <xdr:rowOff>100076</xdr:rowOff>
    </xdr:to>
    <xdr:cxnSp macro="">
      <xdr:nvCxnSpPr>
        <xdr:cNvPr id="608" name="直線コネクタ 607"/>
        <xdr:cNvCxnSpPr/>
      </xdr:nvCxnSpPr>
      <xdr:spPr>
        <a:xfrm flipV="1">
          <a:off x="21323300" y="10548366"/>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43561</xdr:rowOff>
    </xdr:from>
    <xdr:to>
      <xdr:col>107</xdr:col>
      <xdr:colOff>101600</xdr:colOff>
      <xdr:row>61</xdr:row>
      <xdr:rowOff>145161</xdr:rowOff>
    </xdr:to>
    <xdr:sp macro="" textlink="">
      <xdr:nvSpPr>
        <xdr:cNvPr id="609" name="楕円 608"/>
        <xdr:cNvSpPr/>
      </xdr:nvSpPr>
      <xdr:spPr>
        <a:xfrm>
          <a:off x="20383500" y="105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94361</xdr:rowOff>
    </xdr:from>
    <xdr:to>
      <xdr:col>111</xdr:col>
      <xdr:colOff>177800</xdr:colOff>
      <xdr:row>61</xdr:row>
      <xdr:rowOff>100076</xdr:rowOff>
    </xdr:to>
    <xdr:cxnSp macro="">
      <xdr:nvCxnSpPr>
        <xdr:cNvPr id="610" name="直線コネクタ 609"/>
        <xdr:cNvCxnSpPr/>
      </xdr:nvCxnSpPr>
      <xdr:spPr>
        <a:xfrm>
          <a:off x="20434300" y="1055281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58166</xdr:rowOff>
    </xdr:from>
    <xdr:to>
      <xdr:col>102</xdr:col>
      <xdr:colOff>165100</xdr:colOff>
      <xdr:row>61</xdr:row>
      <xdr:rowOff>159766</xdr:rowOff>
    </xdr:to>
    <xdr:sp macro="" textlink="">
      <xdr:nvSpPr>
        <xdr:cNvPr id="611" name="楕円 610"/>
        <xdr:cNvSpPr/>
      </xdr:nvSpPr>
      <xdr:spPr>
        <a:xfrm>
          <a:off x="19494500" y="105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94361</xdr:rowOff>
    </xdr:from>
    <xdr:to>
      <xdr:col>107</xdr:col>
      <xdr:colOff>50800</xdr:colOff>
      <xdr:row>61</xdr:row>
      <xdr:rowOff>108966</xdr:rowOff>
    </xdr:to>
    <xdr:cxnSp macro="">
      <xdr:nvCxnSpPr>
        <xdr:cNvPr id="612" name="直線コネクタ 611"/>
        <xdr:cNvCxnSpPr/>
      </xdr:nvCxnSpPr>
      <xdr:spPr>
        <a:xfrm flipV="1">
          <a:off x="19545300" y="10552811"/>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69469</xdr:rowOff>
    </xdr:from>
    <xdr:to>
      <xdr:col>98</xdr:col>
      <xdr:colOff>38100</xdr:colOff>
      <xdr:row>61</xdr:row>
      <xdr:rowOff>171069</xdr:rowOff>
    </xdr:to>
    <xdr:sp macro="" textlink="">
      <xdr:nvSpPr>
        <xdr:cNvPr id="613" name="楕円 612"/>
        <xdr:cNvSpPr/>
      </xdr:nvSpPr>
      <xdr:spPr>
        <a:xfrm>
          <a:off x="18605500" y="1052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108966</xdr:rowOff>
    </xdr:from>
    <xdr:to>
      <xdr:col>102</xdr:col>
      <xdr:colOff>114300</xdr:colOff>
      <xdr:row>61</xdr:row>
      <xdr:rowOff>120269</xdr:rowOff>
    </xdr:to>
    <xdr:cxnSp macro="">
      <xdr:nvCxnSpPr>
        <xdr:cNvPr id="614" name="直線コネクタ 613"/>
        <xdr:cNvCxnSpPr/>
      </xdr:nvCxnSpPr>
      <xdr:spPr>
        <a:xfrm flipV="1">
          <a:off x="18656300" y="10567416"/>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615" name="n_1aveValue【学校施設】&#10;一人当たり面積"/>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616" name="n_2aveValue【学校施設】&#10;一人当たり面積"/>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617" name="n_3aveValue【学校施設】&#10;一人当たり面積"/>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618" name="n_4aveValue【学校施設】&#10;一人当たり面積"/>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167403</xdr:rowOff>
    </xdr:from>
    <xdr:ext cx="469744" cy="259045"/>
    <xdr:sp macro="" textlink="">
      <xdr:nvSpPr>
        <xdr:cNvPr id="619" name="n_1mainValue【学校施設】&#10;一人当たり面積"/>
        <xdr:cNvSpPr txBox="1"/>
      </xdr:nvSpPr>
      <xdr:spPr>
        <a:xfrm>
          <a:off x="21075727" y="1028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161688</xdr:rowOff>
    </xdr:from>
    <xdr:ext cx="469744" cy="259045"/>
    <xdr:sp macro="" textlink="">
      <xdr:nvSpPr>
        <xdr:cNvPr id="620" name="n_2mainValue【学校施設】&#10;一人当たり面積"/>
        <xdr:cNvSpPr txBox="1"/>
      </xdr:nvSpPr>
      <xdr:spPr>
        <a:xfrm>
          <a:off x="20199427" y="1027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150893</xdr:rowOff>
    </xdr:from>
    <xdr:ext cx="469744" cy="259045"/>
    <xdr:sp macro="" textlink="">
      <xdr:nvSpPr>
        <xdr:cNvPr id="621" name="n_3mainValue【学校施設】&#10;一人当たり面積"/>
        <xdr:cNvSpPr txBox="1"/>
      </xdr:nvSpPr>
      <xdr:spPr>
        <a:xfrm>
          <a:off x="19310427" y="1060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162196</xdr:rowOff>
    </xdr:from>
    <xdr:ext cx="469744" cy="259045"/>
    <xdr:sp macro="" textlink="">
      <xdr:nvSpPr>
        <xdr:cNvPr id="622" name="n_4mainValue【学校施設】&#10;一人当たり面積"/>
        <xdr:cNvSpPr txBox="1"/>
      </xdr:nvSpPr>
      <xdr:spPr>
        <a:xfrm>
          <a:off x="18421427" y="106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663" name="直線コネクタ 662"/>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66" name="【公民館】&#10;有形固定資産減価償却率最大値テキスト"/>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67" name="直線コネクタ 666"/>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68" name="【公民館】&#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69" name="フローチャート: 判断 668"/>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70" name="フローチャート: 判断 669"/>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71" name="フローチャート: 判断 67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72" name="フローチャート: 判断 671"/>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73" name="フローチャート: 判断 672"/>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79" name="楕円 678"/>
        <xdr:cNvSpPr/>
      </xdr:nvSpPr>
      <xdr:spPr>
        <a:xfrm>
          <a:off x="16268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91457</xdr:rowOff>
    </xdr:from>
    <xdr:ext cx="405111" cy="259045"/>
    <xdr:sp macro="" textlink="">
      <xdr:nvSpPr>
        <xdr:cNvPr id="680" name="【公民館】&#10;有形固定資産減価償却率該当値テキスト"/>
        <xdr:cNvSpPr txBox="1"/>
      </xdr:nvSpPr>
      <xdr:spPr>
        <a:xfrm>
          <a:off x="16357600"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84455</xdr:rowOff>
    </xdr:from>
    <xdr:to>
      <xdr:col>81</xdr:col>
      <xdr:colOff>101600</xdr:colOff>
      <xdr:row>105</xdr:row>
      <xdr:rowOff>14605</xdr:rowOff>
    </xdr:to>
    <xdr:sp macro="" textlink="">
      <xdr:nvSpPr>
        <xdr:cNvPr id="681" name="楕円 680"/>
        <xdr:cNvSpPr/>
      </xdr:nvSpPr>
      <xdr:spPr>
        <a:xfrm>
          <a:off x="15430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135255</xdr:rowOff>
    </xdr:from>
    <xdr:to>
      <xdr:col>85</xdr:col>
      <xdr:colOff>127000</xdr:colOff>
      <xdr:row>104</xdr:row>
      <xdr:rowOff>163830</xdr:rowOff>
    </xdr:to>
    <xdr:cxnSp macro="">
      <xdr:nvCxnSpPr>
        <xdr:cNvPr id="682" name="直線コネクタ 681"/>
        <xdr:cNvCxnSpPr/>
      </xdr:nvCxnSpPr>
      <xdr:spPr>
        <a:xfrm>
          <a:off x="15481300" y="179660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46355</xdr:rowOff>
    </xdr:from>
    <xdr:to>
      <xdr:col>76</xdr:col>
      <xdr:colOff>165100</xdr:colOff>
      <xdr:row>104</xdr:row>
      <xdr:rowOff>147955</xdr:rowOff>
    </xdr:to>
    <xdr:sp macro="" textlink="">
      <xdr:nvSpPr>
        <xdr:cNvPr id="683" name="楕円 682"/>
        <xdr:cNvSpPr/>
      </xdr:nvSpPr>
      <xdr:spPr>
        <a:xfrm>
          <a:off x="14541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97155</xdr:rowOff>
    </xdr:from>
    <xdr:to>
      <xdr:col>81</xdr:col>
      <xdr:colOff>50800</xdr:colOff>
      <xdr:row>104</xdr:row>
      <xdr:rowOff>135255</xdr:rowOff>
    </xdr:to>
    <xdr:cxnSp macro="">
      <xdr:nvCxnSpPr>
        <xdr:cNvPr id="684" name="直線コネクタ 683"/>
        <xdr:cNvCxnSpPr/>
      </xdr:nvCxnSpPr>
      <xdr:spPr>
        <a:xfrm>
          <a:off x="14592300" y="1792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685" name="楕円 684"/>
        <xdr:cNvSpPr/>
      </xdr:nvSpPr>
      <xdr:spPr>
        <a:xfrm>
          <a:off x="13652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66675</xdr:rowOff>
    </xdr:from>
    <xdr:to>
      <xdr:col>76</xdr:col>
      <xdr:colOff>114300</xdr:colOff>
      <xdr:row>104</xdr:row>
      <xdr:rowOff>97155</xdr:rowOff>
    </xdr:to>
    <xdr:cxnSp macro="">
      <xdr:nvCxnSpPr>
        <xdr:cNvPr id="686" name="直線コネクタ 685"/>
        <xdr:cNvCxnSpPr/>
      </xdr:nvCxnSpPr>
      <xdr:spPr>
        <a:xfrm>
          <a:off x="13703300" y="178974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636</xdr:rowOff>
    </xdr:from>
    <xdr:to>
      <xdr:col>67</xdr:col>
      <xdr:colOff>101600</xdr:colOff>
      <xdr:row>104</xdr:row>
      <xdr:rowOff>102236</xdr:rowOff>
    </xdr:to>
    <xdr:sp macro="" textlink="">
      <xdr:nvSpPr>
        <xdr:cNvPr id="687" name="楕円 686"/>
        <xdr:cNvSpPr/>
      </xdr:nvSpPr>
      <xdr:spPr>
        <a:xfrm>
          <a:off x="12763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51436</xdr:rowOff>
    </xdr:from>
    <xdr:to>
      <xdr:col>71</xdr:col>
      <xdr:colOff>177800</xdr:colOff>
      <xdr:row>104</xdr:row>
      <xdr:rowOff>66675</xdr:rowOff>
    </xdr:to>
    <xdr:cxnSp macro="">
      <xdr:nvCxnSpPr>
        <xdr:cNvPr id="688" name="直線コネクタ 687"/>
        <xdr:cNvCxnSpPr/>
      </xdr:nvCxnSpPr>
      <xdr:spPr>
        <a:xfrm>
          <a:off x="12814300" y="178822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89" name="n_1ave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90"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691" name="n_3aveValue【公民館】&#10;有形固定資産減価償却率"/>
        <xdr:cNvSpPr txBox="1"/>
      </xdr:nvSpPr>
      <xdr:spPr>
        <a:xfrm>
          <a:off x="13500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87647</xdr:rowOff>
    </xdr:from>
    <xdr:ext cx="405111" cy="259045"/>
    <xdr:sp macro="" textlink="">
      <xdr:nvSpPr>
        <xdr:cNvPr id="692" name="n_4aveValue【公民館】&#10;有形固定資産減価償却率"/>
        <xdr:cNvSpPr txBox="1"/>
      </xdr:nvSpPr>
      <xdr:spPr>
        <a:xfrm>
          <a:off x="12611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31132</xdr:rowOff>
    </xdr:from>
    <xdr:ext cx="405111" cy="259045"/>
    <xdr:sp macro="" textlink="">
      <xdr:nvSpPr>
        <xdr:cNvPr id="693" name="n_1mainValue【公民館】&#10;有形固定資産減価償却率"/>
        <xdr:cNvSpPr txBox="1"/>
      </xdr:nvSpPr>
      <xdr:spPr>
        <a:xfrm>
          <a:off x="15266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164482</xdr:rowOff>
    </xdr:from>
    <xdr:ext cx="405111" cy="259045"/>
    <xdr:sp macro="" textlink="">
      <xdr:nvSpPr>
        <xdr:cNvPr id="694" name="n_2mainValue【公民館】&#10;有形固定資産減価償却率"/>
        <xdr:cNvSpPr txBox="1"/>
      </xdr:nvSpPr>
      <xdr:spPr>
        <a:xfrm>
          <a:off x="143897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695" name="n_3mainValue【公民館】&#10;有形固定資産減価償却率"/>
        <xdr:cNvSpPr txBox="1"/>
      </xdr:nvSpPr>
      <xdr:spPr>
        <a:xfrm>
          <a:off x="13500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118763</xdr:rowOff>
    </xdr:from>
    <xdr:ext cx="405111" cy="259045"/>
    <xdr:sp macro="" textlink="">
      <xdr:nvSpPr>
        <xdr:cNvPr id="696" name="n_4mainValue【公民館】&#10;有形固定資産減価償却率"/>
        <xdr:cNvSpPr txBox="1"/>
      </xdr:nvSpPr>
      <xdr:spPr>
        <a:xfrm>
          <a:off x="12611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720" name="直線コネクタ 719"/>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721" name="【公民館】&#10;一人当たり面積最小値テキスト"/>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722" name="直線コネクタ 721"/>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723" name="【公民館】&#10;一人当たり面積最大値テキスト"/>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724" name="直線コネクタ 723"/>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725" name="【公民館】&#10;一人当たり面積平均値テキスト"/>
        <xdr:cNvSpPr txBox="1"/>
      </xdr:nvSpPr>
      <xdr:spPr>
        <a:xfrm>
          <a:off x="22199600" y="1825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26" name="フローチャート: 判断 725"/>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727" name="フローチャート: 判断 726"/>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728" name="フローチャート: 判断 727"/>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29" name="フローチャート: 判断 728"/>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730" name="フローチャート: 判断 729"/>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117983</xdr:rowOff>
    </xdr:from>
    <xdr:to>
      <xdr:col>116</xdr:col>
      <xdr:colOff>114300</xdr:colOff>
      <xdr:row>106</xdr:row>
      <xdr:rowOff>48133</xdr:rowOff>
    </xdr:to>
    <xdr:sp macro="" textlink="">
      <xdr:nvSpPr>
        <xdr:cNvPr id="736" name="楕円 735"/>
        <xdr:cNvSpPr/>
      </xdr:nvSpPr>
      <xdr:spPr>
        <a:xfrm>
          <a:off x="22110700" y="181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140860</xdr:rowOff>
    </xdr:from>
    <xdr:ext cx="469744" cy="259045"/>
    <xdr:sp macro="" textlink="">
      <xdr:nvSpPr>
        <xdr:cNvPr id="737" name="【公民館】&#10;一人当たり面積該当値テキスト"/>
        <xdr:cNvSpPr txBox="1"/>
      </xdr:nvSpPr>
      <xdr:spPr>
        <a:xfrm>
          <a:off x="22199600" y="1797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738" name="楕円 737"/>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168783</xdr:rowOff>
    </xdr:from>
    <xdr:to>
      <xdr:col>116</xdr:col>
      <xdr:colOff>63500</xdr:colOff>
      <xdr:row>106</xdr:row>
      <xdr:rowOff>7620</xdr:rowOff>
    </xdr:to>
    <xdr:cxnSp macro="">
      <xdr:nvCxnSpPr>
        <xdr:cNvPr id="739" name="直線コネクタ 738"/>
        <xdr:cNvCxnSpPr/>
      </xdr:nvCxnSpPr>
      <xdr:spPr>
        <a:xfrm flipV="1">
          <a:off x="21323300" y="1817103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50164</xdr:rowOff>
    </xdr:from>
    <xdr:to>
      <xdr:col>107</xdr:col>
      <xdr:colOff>101600</xdr:colOff>
      <xdr:row>107</xdr:row>
      <xdr:rowOff>151764</xdr:rowOff>
    </xdr:to>
    <xdr:sp macro="" textlink="">
      <xdr:nvSpPr>
        <xdr:cNvPr id="740" name="楕円 739"/>
        <xdr:cNvSpPr/>
      </xdr:nvSpPr>
      <xdr:spPr>
        <a:xfrm>
          <a:off x="20383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107</xdr:row>
      <xdr:rowOff>100964</xdr:rowOff>
    </xdr:to>
    <xdr:cxnSp macro="">
      <xdr:nvCxnSpPr>
        <xdr:cNvPr id="741" name="直線コネクタ 740"/>
        <xdr:cNvCxnSpPr/>
      </xdr:nvCxnSpPr>
      <xdr:spPr>
        <a:xfrm flipV="1">
          <a:off x="20434300" y="18181320"/>
          <a:ext cx="889000" cy="26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57023</xdr:rowOff>
    </xdr:from>
    <xdr:to>
      <xdr:col>102</xdr:col>
      <xdr:colOff>165100</xdr:colOff>
      <xdr:row>107</xdr:row>
      <xdr:rowOff>158623</xdr:rowOff>
    </xdr:to>
    <xdr:sp macro="" textlink="">
      <xdr:nvSpPr>
        <xdr:cNvPr id="742" name="楕円 741"/>
        <xdr:cNvSpPr/>
      </xdr:nvSpPr>
      <xdr:spPr>
        <a:xfrm>
          <a:off x="19494500" y="18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100964</xdr:rowOff>
    </xdr:from>
    <xdr:to>
      <xdr:col>107</xdr:col>
      <xdr:colOff>50800</xdr:colOff>
      <xdr:row>107</xdr:row>
      <xdr:rowOff>107823</xdr:rowOff>
    </xdr:to>
    <xdr:cxnSp macro="">
      <xdr:nvCxnSpPr>
        <xdr:cNvPr id="743" name="直線コネクタ 742"/>
        <xdr:cNvCxnSpPr/>
      </xdr:nvCxnSpPr>
      <xdr:spPr>
        <a:xfrm flipV="1">
          <a:off x="19545300" y="1844611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61976</xdr:rowOff>
    </xdr:from>
    <xdr:to>
      <xdr:col>98</xdr:col>
      <xdr:colOff>38100</xdr:colOff>
      <xdr:row>107</xdr:row>
      <xdr:rowOff>163576</xdr:rowOff>
    </xdr:to>
    <xdr:sp macro="" textlink="">
      <xdr:nvSpPr>
        <xdr:cNvPr id="744" name="楕円 743"/>
        <xdr:cNvSpPr/>
      </xdr:nvSpPr>
      <xdr:spPr>
        <a:xfrm>
          <a:off x="18605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107823</xdr:rowOff>
    </xdr:from>
    <xdr:to>
      <xdr:col>102</xdr:col>
      <xdr:colOff>114300</xdr:colOff>
      <xdr:row>107</xdr:row>
      <xdr:rowOff>112776</xdr:rowOff>
    </xdr:to>
    <xdr:cxnSp macro="">
      <xdr:nvCxnSpPr>
        <xdr:cNvPr id="745" name="直線コネクタ 744"/>
        <xdr:cNvCxnSpPr/>
      </xdr:nvCxnSpPr>
      <xdr:spPr>
        <a:xfrm flipV="1">
          <a:off x="18656300" y="1845297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44594</xdr:rowOff>
    </xdr:from>
    <xdr:ext cx="469744" cy="259045"/>
    <xdr:sp macro="" textlink="">
      <xdr:nvSpPr>
        <xdr:cNvPr id="746" name="n_1aveValue【公民館】&#10;一人当たり面積"/>
        <xdr:cNvSpPr txBox="1"/>
      </xdr:nvSpPr>
      <xdr:spPr>
        <a:xfrm>
          <a:off x="210757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747" name="n_2aveValue【公民館】&#10;一人当たり面積"/>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748" name="n_3aveValue【公民館】&#10;一人当たり面積"/>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749" name="n_4aveValue【公民館】&#10;一人当たり面積"/>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750" name="n_1main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142891</xdr:rowOff>
    </xdr:from>
    <xdr:ext cx="469744" cy="259045"/>
    <xdr:sp macro="" textlink="">
      <xdr:nvSpPr>
        <xdr:cNvPr id="751" name="n_2mainValue【公民館】&#10;一人当たり面積"/>
        <xdr:cNvSpPr txBox="1"/>
      </xdr:nvSpPr>
      <xdr:spPr>
        <a:xfrm>
          <a:off x="20199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149750</xdr:rowOff>
    </xdr:from>
    <xdr:ext cx="469744" cy="259045"/>
    <xdr:sp macro="" textlink="">
      <xdr:nvSpPr>
        <xdr:cNvPr id="752" name="n_3mainValue【公民館】&#10;一人当たり面積"/>
        <xdr:cNvSpPr txBox="1"/>
      </xdr:nvSpPr>
      <xdr:spPr>
        <a:xfrm>
          <a:off x="19310427" y="184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154703</xdr:rowOff>
    </xdr:from>
    <xdr:ext cx="469744" cy="259045"/>
    <xdr:sp macro="" textlink="">
      <xdr:nvSpPr>
        <xdr:cNvPr id="753" name="n_4mainValue【公民館】&#10;一人当たり面積"/>
        <xdr:cNvSpPr txBox="1"/>
      </xdr:nvSpPr>
      <xdr:spPr>
        <a:xfrm>
          <a:off x="18421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類似団体内平均値と比較して、特に有形固定資産減価償却率が高くなっている施設は、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保育所については、２園のうち、平成４年に建築した七宗第２保育園園舎が２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年を経過しているため、有形固定資産減価償却率が９９％以上と高い要因のひとつと考えられます。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橋りょうは、昭和４年から昭和３１年に建設された７橋が、有形固定産減価償却率９９％以上と高くなっています。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学校施設については、昭和３６年に建設された神渕小学校校舎、昭和４２年に建設された上麻生小学校校舎が有形固定資産減価償却率９９％以上と高くなっています。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公営住宅については、昭和３０～４０年代に多くの公営住宅が建設され、耐用年数を超過したものがあるためです。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町営住宅等長寿命化計画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・公共施設総合管理計画に基づき適正管理を図り、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個別施設計画の策定を含めた老朽化対策を実施して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いきます。</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3,695
90.47
3,182,316
3,085,889
87,440
1,960,334
1,668,153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161489</xdr:rowOff>
    </xdr:from>
    <xdr:ext cx="405111" cy="259045"/>
    <xdr:sp macro="" textlink="">
      <xdr:nvSpPr>
        <xdr:cNvPr id="79" name="【体育館・プール】&#10;有形固定資産減価償却率平均値テキスト"/>
        <xdr:cNvSpPr txBox="1"/>
      </xdr:nvSpPr>
      <xdr:spPr>
        <a:xfrm>
          <a:off x="4673600" y="10448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70031</xdr:rowOff>
    </xdr:from>
    <xdr:to>
      <xdr:col>24</xdr:col>
      <xdr:colOff>114300</xdr:colOff>
      <xdr:row>63</xdr:row>
      <xdr:rowOff>181</xdr:rowOff>
    </xdr:to>
    <xdr:sp macro="" textlink="">
      <xdr:nvSpPr>
        <xdr:cNvPr id="90" name="楕円 89"/>
        <xdr:cNvSpPr/>
      </xdr:nvSpPr>
      <xdr:spPr>
        <a:xfrm>
          <a:off x="45847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48458</xdr:rowOff>
    </xdr:from>
    <xdr:ext cx="405111" cy="259045"/>
    <xdr:sp macro="" textlink="">
      <xdr:nvSpPr>
        <xdr:cNvPr id="91" name="【体育館・プール】&#10;有形固定資産減価償却率該当値テキスト"/>
        <xdr:cNvSpPr txBox="1"/>
      </xdr:nvSpPr>
      <xdr:spPr>
        <a:xfrm>
          <a:off x="4673600"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35741</xdr:rowOff>
    </xdr:from>
    <xdr:to>
      <xdr:col>20</xdr:col>
      <xdr:colOff>38100</xdr:colOff>
      <xdr:row>62</xdr:row>
      <xdr:rowOff>137341</xdr:rowOff>
    </xdr:to>
    <xdr:sp macro="" textlink="">
      <xdr:nvSpPr>
        <xdr:cNvPr id="92" name="楕円 91"/>
        <xdr:cNvSpPr/>
      </xdr:nvSpPr>
      <xdr:spPr>
        <a:xfrm>
          <a:off x="3746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86541</xdr:rowOff>
    </xdr:from>
    <xdr:to>
      <xdr:col>24</xdr:col>
      <xdr:colOff>63500</xdr:colOff>
      <xdr:row>62</xdr:row>
      <xdr:rowOff>120831</xdr:rowOff>
    </xdr:to>
    <xdr:cxnSp macro="">
      <xdr:nvCxnSpPr>
        <xdr:cNvPr id="93" name="直線コネクタ 92"/>
        <xdr:cNvCxnSpPr/>
      </xdr:nvCxnSpPr>
      <xdr:spPr>
        <a:xfrm>
          <a:off x="3797300" y="1071644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52070</xdr:rowOff>
    </xdr:from>
    <xdr:to>
      <xdr:col>15</xdr:col>
      <xdr:colOff>101600</xdr:colOff>
      <xdr:row>62</xdr:row>
      <xdr:rowOff>153670</xdr:rowOff>
    </xdr:to>
    <xdr:sp macro="" textlink="">
      <xdr:nvSpPr>
        <xdr:cNvPr id="94" name="楕円 93"/>
        <xdr:cNvSpPr/>
      </xdr:nvSpPr>
      <xdr:spPr>
        <a:xfrm>
          <a:off x="2857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86541</xdr:rowOff>
    </xdr:from>
    <xdr:to>
      <xdr:col>19</xdr:col>
      <xdr:colOff>177800</xdr:colOff>
      <xdr:row>62</xdr:row>
      <xdr:rowOff>102870</xdr:rowOff>
    </xdr:to>
    <xdr:cxnSp macro="">
      <xdr:nvCxnSpPr>
        <xdr:cNvPr id="95" name="直線コネクタ 94"/>
        <xdr:cNvCxnSpPr/>
      </xdr:nvCxnSpPr>
      <xdr:spPr>
        <a:xfrm flipV="1">
          <a:off x="2908300" y="107164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25944</xdr:rowOff>
    </xdr:from>
    <xdr:to>
      <xdr:col>10</xdr:col>
      <xdr:colOff>165100</xdr:colOff>
      <xdr:row>62</xdr:row>
      <xdr:rowOff>127544</xdr:rowOff>
    </xdr:to>
    <xdr:sp macro="" textlink="">
      <xdr:nvSpPr>
        <xdr:cNvPr id="96" name="楕円 95"/>
        <xdr:cNvSpPr/>
      </xdr:nvSpPr>
      <xdr:spPr>
        <a:xfrm>
          <a:off x="1968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76744</xdr:rowOff>
    </xdr:from>
    <xdr:to>
      <xdr:col>15</xdr:col>
      <xdr:colOff>50800</xdr:colOff>
      <xdr:row>62</xdr:row>
      <xdr:rowOff>102870</xdr:rowOff>
    </xdr:to>
    <xdr:cxnSp macro="">
      <xdr:nvCxnSpPr>
        <xdr:cNvPr id="97" name="直線コネクタ 96"/>
        <xdr:cNvCxnSpPr/>
      </xdr:nvCxnSpPr>
      <xdr:spPr>
        <a:xfrm>
          <a:off x="2019300" y="107066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83094</xdr:rowOff>
    </xdr:from>
    <xdr:to>
      <xdr:col>6</xdr:col>
      <xdr:colOff>38100</xdr:colOff>
      <xdr:row>63</xdr:row>
      <xdr:rowOff>13244</xdr:rowOff>
    </xdr:to>
    <xdr:sp macro="" textlink="">
      <xdr:nvSpPr>
        <xdr:cNvPr id="98" name="楕円 97"/>
        <xdr:cNvSpPr/>
      </xdr:nvSpPr>
      <xdr:spPr>
        <a:xfrm>
          <a:off x="1079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76744</xdr:rowOff>
    </xdr:from>
    <xdr:to>
      <xdr:col>10</xdr:col>
      <xdr:colOff>114300</xdr:colOff>
      <xdr:row>62</xdr:row>
      <xdr:rowOff>133894</xdr:rowOff>
    </xdr:to>
    <xdr:cxnSp macro="">
      <xdr:nvCxnSpPr>
        <xdr:cNvPr id="99" name="直線コネクタ 98"/>
        <xdr:cNvCxnSpPr/>
      </xdr:nvCxnSpPr>
      <xdr:spPr>
        <a:xfrm flipV="1">
          <a:off x="1130300" y="107066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70593</xdr:rowOff>
    </xdr:from>
    <xdr:ext cx="405111" cy="259045"/>
    <xdr:sp macro="" textlink="">
      <xdr:nvSpPr>
        <xdr:cNvPr id="100" name="n_1aveValue【体育館・プール】&#10;有形固定資産減価償却率"/>
        <xdr:cNvSpPr txBox="1"/>
      </xdr:nvSpPr>
      <xdr:spPr>
        <a:xfrm>
          <a:off x="35820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88554</xdr:rowOff>
    </xdr:from>
    <xdr:ext cx="405111" cy="259045"/>
    <xdr:sp macro="" textlink="">
      <xdr:nvSpPr>
        <xdr:cNvPr id="101" name="n_2aveValue【体育館・プール】&#10;有形固定資産減価償却率"/>
        <xdr:cNvSpPr txBox="1"/>
      </xdr:nvSpPr>
      <xdr:spPr>
        <a:xfrm>
          <a:off x="2705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102" name="n_3aveValue【体育館・プール】&#10;有形固定資産減価償却率"/>
        <xdr:cNvSpPr txBox="1"/>
      </xdr:nvSpPr>
      <xdr:spPr>
        <a:xfrm>
          <a:off x="1816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3" name="n_4aveValue【体育館・プール】&#10;有形固定資産減価償却率"/>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128468</xdr:rowOff>
    </xdr:from>
    <xdr:ext cx="405111" cy="259045"/>
    <xdr:sp macro="" textlink="">
      <xdr:nvSpPr>
        <xdr:cNvPr id="104" name="n_1mainValue【体育館・プール】&#10;有形固定資産減価償却率"/>
        <xdr:cNvSpPr txBox="1"/>
      </xdr:nvSpPr>
      <xdr:spPr>
        <a:xfrm>
          <a:off x="35820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144797</xdr:rowOff>
    </xdr:from>
    <xdr:ext cx="405111" cy="259045"/>
    <xdr:sp macro="" textlink="">
      <xdr:nvSpPr>
        <xdr:cNvPr id="105" name="n_2mainValue【体育館・プール】&#10;有形固定資産減価償却率"/>
        <xdr:cNvSpPr txBox="1"/>
      </xdr:nvSpPr>
      <xdr:spPr>
        <a:xfrm>
          <a:off x="2705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118671</xdr:rowOff>
    </xdr:from>
    <xdr:ext cx="405111" cy="259045"/>
    <xdr:sp macro="" textlink="">
      <xdr:nvSpPr>
        <xdr:cNvPr id="106" name="n_3mainValue【体育館・プール】&#10;有形固定資産減価償却率"/>
        <xdr:cNvSpPr txBox="1"/>
      </xdr:nvSpPr>
      <xdr:spPr>
        <a:xfrm>
          <a:off x="1816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4371</xdr:rowOff>
    </xdr:from>
    <xdr:ext cx="405111" cy="259045"/>
    <xdr:sp macro="" textlink="">
      <xdr:nvSpPr>
        <xdr:cNvPr id="107" name="n_4mainValue【体育館・プール】&#10;有形固定資産減価償却率"/>
        <xdr:cNvSpPr txBox="1"/>
      </xdr:nvSpPr>
      <xdr:spPr>
        <a:xfrm>
          <a:off x="927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3" name="テキスト ボックス 12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5" name="テキスト ボックス 12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9" name="直線コネクタ 128"/>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30" name="【体育館・プール】&#10;一人当たり面積最小値テキスト"/>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31" name="直線コネクタ 130"/>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32" name="【体育館・プール】&#10;一人当たり面積最大値テキスト"/>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3" name="直線コネクタ 132"/>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134" name="【体育館・プール】&#10;一人当たり面積平均値テキスト"/>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5" name="フローチャート: 判断 13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6" name="フローチャート: 判断 135"/>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7" name="フローチャート: 判断 136"/>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8" name="フローチャート: 判断 137"/>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9" name="フローチャート: 判断 138"/>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144425</xdr:rowOff>
    </xdr:from>
    <xdr:to>
      <xdr:col>55</xdr:col>
      <xdr:colOff>50800</xdr:colOff>
      <xdr:row>61</xdr:row>
      <xdr:rowOff>74575</xdr:rowOff>
    </xdr:to>
    <xdr:sp macro="" textlink="">
      <xdr:nvSpPr>
        <xdr:cNvPr id="145" name="楕円 144"/>
        <xdr:cNvSpPr/>
      </xdr:nvSpPr>
      <xdr:spPr>
        <a:xfrm>
          <a:off x="10426700" y="104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167302</xdr:rowOff>
    </xdr:from>
    <xdr:ext cx="469744" cy="259045"/>
    <xdr:sp macro="" textlink="">
      <xdr:nvSpPr>
        <xdr:cNvPr id="146" name="【体育館・プール】&#10;一人当たり面積該当値テキスト"/>
        <xdr:cNvSpPr txBox="1"/>
      </xdr:nvSpPr>
      <xdr:spPr>
        <a:xfrm>
          <a:off x="10515600" y="102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154483</xdr:rowOff>
    </xdr:from>
    <xdr:to>
      <xdr:col>50</xdr:col>
      <xdr:colOff>165100</xdr:colOff>
      <xdr:row>61</xdr:row>
      <xdr:rowOff>84633</xdr:rowOff>
    </xdr:to>
    <xdr:sp macro="" textlink="">
      <xdr:nvSpPr>
        <xdr:cNvPr id="147" name="楕円 146"/>
        <xdr:cNvSpPr/>
      </xdr:nvSpPr>
      <xdr:spPr>
        <a:xfrm>
          <a:off x="9588500" y="104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23775</xdr:rowOff>
    </xdr:from>
    <xdr:to>
      <xdr:col>55</xdr:col>
      <xdr:colOff>0</xdr:colOff>
      <xdr:row>61</xdr:row>
      <xdr:rowOff>33833</xdr:rowOff>
    </xdr:to>
    <xdr:cxnSp macro="">
      <xdr:nvCxnSpPr>
        <xdr:cNvPr id="148" name="直線コネクタ 147"/>
        <xdr:cNvCxnSpPr/>
      </xdr:nvCxnSpPr>
      <xdr:spPr>
        <a:xfrm flipV="1">
          <a:off x="9639300" y="10482225"/>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168656</xdr:rowOff>
    </xdr:from>
    <xdr:to>
      <xdr:col>46</xdr:col>
      <xdr:colOff>38100</xdr:colOff>
      <xdr:row>61</xdr:row>
      <xdr:rowOff>98806</xdr:rowOff>
    </xdr:to>
    <xdr:sp macro="" textlink="">
      <xdr:nvSpPr>
        <xdr:cNvPr id="149" name="楕円 148"/>
        <xdr:cNvSpPr/>
      </xdr:nvSpPr>
      <xdr:spPr>
        <a:xfrm>
          <a:off x="8699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33833</xdr:rowOff>
    </xdr:from>
    <xdr:to>
      <xdr:col>50</xdr:col>
      <xdr:colOff>114300</xdr:colOff>
      <xdr:row>61</xdr:row>
      <xdr:rowOff>48006</xdr:rowOff>
    </xdr:to>
    <xdr:cxnSp macro="">
      <xdr:nvCxnSpPr>
        <xdr:cNvPr id="150" name="直線コネクタ 149"/>
        <xdr:cNvCxnSpPr/>
      </xdr:nvCxnSpPr>
      <xdr:spPr>
        <a:xfrm flipV="1">
          <a:off x="8750300" y="1049228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10922</xdr:rowOff>
    </xdr:from>
    <xdr:to>
      <xdr:col>41</xdr:col>
      <xdr:colOff>101600</xdr:colOff>
      <xdr:row>61</xdr:row>
      <xdr:rowOff>112522</xdr:rowOff>
    </xdr:to>
    <xdr:sp macro="" textlink="">
      <xdr:nvSpPr>
        <xdr:cNvPr id="151" name="楕円 150"/>
        <xdr:cNvSpPr/>
      </xdr:nvSpPr>
      <xdr:spPr>
        <a:xfrm>
          <a:off x="7810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48006</xdr:rowOff>
    </xdr:from>
    <xdr:to>
      <xdr:col>45</xdr:col>
      <xdr:colOff>177800</xdr:colOff>
      <xdr:row>61</xdr:row>
      <xdr:rowOff>61722</xdr:rowOff>
    </xdr:to>
    <xdr:cxnSp macro="">
      <xdr:nvCxnSpPr>
        <xdr:cNvPr id="152" name="直線コネクタ 151"/>
        <xdr:cNvCxnSpPr/>
      </xdr:nvCxnSpPr>
      <xdr:spPr>
        <a:xfrm flipV="1">
          <a:off x="7861300" y="10506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21437</xdr:rowOff>
    </xdr:from>
    <xdr:to>
      <xdr:col>36</xdr:col>
      <xdr:colOff>165100</xdr:colOff>
      <xdr:row>61</xdr:row>
      <xdr:rowOff>123037</xdr:rowOff>
    </xdr:to>
    <xdr:sp macro="" textlink="">
      <xdr:nvSpPr>
        <xdr:cNvPr id="153" name="楕円 152"/>
        <xdr:cNvSpPr/>
      </xdr:nvSpPr>
      <xdr:spPr>
        <a:xfrm>
          <a:off x="6921500" y="104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61722</xdr:rowOff>
    </xdr:from>
    <xdr:to>
      <xdr:col>41</xdr:col>
      <xdr:colOff>50800</xdr:colOff>
      <xdr:row>61</xdr:row>
      <xdr:rowOff>72237</xdr:rowOff>
    </xdr:to>
    <xdr:cxnSp macro="">
      <xdr:nvCxnSpPr>
        <xdr:cNvPr id="154" name="直線コネクタ 153"/>
        <xdr:cNvCxnSpPr/>
      </xdr:nvCxnSpPr>
      <xdr:spPr>
        <a:xfrm flipV="1">
          <a:off x="6972300" y="10520172"/>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86530</xdr:rowOff>
    </xdr:from>
    <xdr:ext cx="469744" cy="259045"/>
    <xdr:sp macro="" textlink="">
      <xdr:nvSpPr>
        <xdr:cNvPr id="155" name="n_1aveValue【体育館・プール】&#10;一人当たり面積"/>
        <xdr:cNvSpPr txBox="1"/>
      </xdr:nvSpPr>
      <xdr:spPr>
        <a:xfrm>
          <a:off x="9391727"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156" name="n_2aveValue【体育館・プール】&#10;一人当たり面積"/>
        <xdr:cNvSpPr txBox="1"/>
      </xdr:nvSpPr>
      <xdr:spPr>
        <a:xfrm>
          <a:off x="8515427"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157" name="n_3aveValue【体育館・プール】&#10;一人当たり面積"/>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158" name="n_4aveValue【体育館・プール】&#10;一人当たり面積"/>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75760</xdr:rowOff>
    </xdr:from>
    <xdr:ext cx="469744" cy="259045"/>
    <xdr:sp macro="" textlink="">
      <xdr:nvSpPr>
        <xdr:cNvPr id="159" name="n_1mainValue【体育館・プール】&#10;一人当たり面積"/>
        <xdr:cNvSpPr txBox="1"/>
      </xdr:nvSpPr>
      <xdr:spPr>
        <a:xfrm>
          <a:off x="9391727" y="1053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115333</xdr:rowOff>
    </xdr:from>
    <xdr:ext cx="469744" cy="259045"/>
    <xdr:sp macro="" textlink="">
      <xdr:nvSpPr>
        <xdr:cNvPr id="160" name="n_2mainValue【体育館・プール】&#10;一人当たり面積"/>
        <xdr:cNvSpPr txBox="1"/>
      </xdr:nvSpPr>
      <xdr:spPr>
        <a:xfrm>
          <a:off x="85154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129049</xdr:rowOff>
    </xdr:from>
    <xdr:ext cx="469744" cy="259045"/>
    <xdr:sp macro="" textlink="">
      <xdr:nvSpPr>
        <xdr:cNvPr id="161" name="n_3mainValue【体育館・プール】&#10;一人当たり面積"/>
        <xdr:cNvSpPr txBox="1"/>
      </xdr:nvSpPr>
      <xdr:spPr>
        <a:xfrm>
          <a:off x="76264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114164</xdr:rowOff>
    </xdr:from>
    <xdr:ext cx="469744" cy="259045"/>
    <xdr:sp macro="" textlink="">
      <xdr:nvSpPr>
        <xdr:cNvPr id="162" name="n_4mainValue【体育館・プール】&#10;一人当たり面積"/>
        <xdr:cNvSpPr txBox="1"/>
      </xdr:nvSpPr>
      <xdr:spPr>
        <a:xfrm>
          <a:off x="6737427" y="105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8" name="直線コネクタ 187"/>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91" name="【福祉施設】&#10;有形固定資産減価償却率最大値テキスト"/>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92" name="直線コネクタ 191"/>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93"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94" name="フローチャート: 判断 193"/>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95" name="フローチャート: 判断 194"/>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6" name="フローチャート: 判断 195"/>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7" name="フローチャート: 判断 196"/>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98" name="フローチャート: 判断 197"/>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157118</xdr:rowOff>
    </xdr:from>
    <xdr:to>
      <xdr:col>24</xdr:col>
      <xdr:colOff>114300</xdr:colOff>
      <xdr:row>82</xdr:row>
      <xdr:rowOff>87268</xdr:rowOff>
    </xdr:to>
    <xdr:sp macro="" textlink="">
      <xdr:nvSpPr>
        <xdr:cNvPr id="204" name="楕円 203"/>
        <xdr:cNvSpPr/>
      </xdr:nvSpPr>
      <xdr:spPr>
        <a:xfrm>
          <a:off x="45847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8545</xdr:rowOff>
    </xdr:from>
    <xdr:ext cx="405111" cy="259045"/>
    <xdr:sp macro="" textlink="">
      <xdr:nvSpPr>
        <xdr:cNvPr id="205" name="【福祉施設】&#10;有形固定資産減価償却率該当値テキスト"/>
        <xdr:cNvSpPr txBox="1"/>
      </xdr:nvSpPr>
      <xdr:spPr>
        <a:xfrm>
          <a:off x="4673600" y="1389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206" name="楕円 205"/>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36468</xdr:rowOff>
    </xdr:from>
    <xdr:to>
      <xdr:col>24</xdr:col>
      <xdr:colOff>63500</xdr:colOff>
      <xdr:row>82</xdr:row>
      <xdr:rowOff>83820</xdr:rowOff>
    </xdr:to>
    <xdr:cxnSp macro="">
      <xdr:nvCxnSpPr>
        <xdr:cNvPr id="207" name="直線コネクタ 206"/>
        <xdr:cNvCxnSpPr/>
      </xdr:nvCxnSpPr>
      <xdr:spPr>
        <a:xfrm flipV="1">
          <a:off x="3797300" y="14095368"/>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363</xdr:rowOff>
    </xdr:from>
    <xdr:to>
      <xdr:col>15</xdr:col>
      <xdr:colOff>101600</xdr:colOff>
      <xdr:row>82</xdr:row>
      <xdr:rowOff>101963</xdr:rowOff>
    </xdr:to>
    <xdr:sp macro="" textlink="">
      <xdr:nvSpPr>
        <xdr:cNvPr id="208" name="楕円 207"/>
        <xdr:cNvSpPr/>
      </xdr:nvSpPr>
      <xdr:spPr>
        <a:xfrm>
          <a:off x="2857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51163</xdr:rowOff>
    </xdr:from>
    <xdr:to>
      <xdr:col>19</xdr:col>
      <xdr:colOff>177800</xdr:colOff>
      <xdr:row>82</xdr:row>
      <xdr:rowOff>83820</xdr:rowOff>
    </xdr:to>
    <xdr:cxnSp macro="">
      <xdr:nvCxnSpPr>
        <xdr:cNvPr id="209" name="直線コネクタ 208"/>
        <xdr:cNvCxnSpPr/>
      </xdr:nvCxnSpPr>
      <xdr:spPr>
        <a:xfrm>
          <a:off x="2908300" y="141100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140788</xdr:rowOff>
    </xdr:from>
    <xdr:to>
      <xdr:col>10</xdr:col>
      <xdr:colOff>165100</xdr:colOff>
      <xdr:row>82</xdr:row>
      <xdr:rowOff>70938</xdr:rowOff>
    </xdr:to>
    <xdr:sp macro="" textlink="">
      <xdr:nvSpPr>
        <xdr:cNvPr id="210" name="楕円 209"/>
        <xdr:cNvSpPr/>
      </xdr:nvSpPr>
      <xdr:spPr>
        <a:xfrm>
          <a:off x="1968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20138</xdr:rowOff>
    </xdr:from>
    <xdr:to>
      <xdr:col>15</xdr:col>
      <xdr:colOff>50800</xdr:colOff>
      <xdr:row>82</xdr:row>
      <xdr:rowOff>51163</xdr:rowOff>
    </xdr:to>
    <xdr:cxnSp macro="">
      <xdr:nvCxnSpPr>
        <xdr:cNvPr id="211" name="直線コネクタ 210"/>
        <xdr:cNvCxnSpPr/>
      </xdr:nvCxnSpPr>
      <xdr:spPr>
        <a:xfrm>
          <a:off x="2019300" y="140790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119562</xdr:rowOff>
    </xdr:from>
    <xdr:to>
      <xdr:col>6</xdr:col>
      <xdr:colOff>38100</xdr:colOff>
      <xdr:row>82</xdr:row>
      <xdr:rowOff>49712</xdr:rowOff>
    </xdr:to>
    <xdr:sp macro="" textlink="">
      <xdr:nvSpPr>
        <xdr:cNvPr id="212" name="楕円 211"/>
        <xdr:cNvSpPr/>
      </xdr:nvSpPr>
      <xdr:spPr>
        <a:xfrm>
          <a:off x="1079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170362</xdr:rowOff>
    </xdr:from>
    <xdr:to>
      <xdr:col>10</xdr:col>
      <xdr:colOff>114300</xdr:colOff>
      <xdr:row>82</xdr:row>
      <xdr:rowOff>20138</xdr:rowOff>
    </xdr:to>
    <xdr:cxnSp macro="">
      <xdr:nvCxnSpPr>
        <xdr:cNvPr id="213" name="直線コネクタ 212"/>
        <xdr:cNvCxnSpPr/>
      </xdr:nvCxnSpPr>
      <xdr:spPr>
        <a:xfrm>
          <a:off x="1130300" y="140578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107059</xdr:rowOff>
    </xdr:from>
    <xdr:ext cx="405111" cy="259045"/>
    <xdr:sp macro="" textlink="">
      <xdr:nvSpPr>
        <xdr:cNvPr id="214" name="n_1aveValue【福祉施設】&#10;有形固定資産減価償却率"/>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215" name="n_2aveValue【福祉施設】&#10;有形固定資産減価償却率"/>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94722</xdr:rowOff>
    </xdr:from>
    <xdr:ext cx="405111" cy="259045"/>
    <xdr:sp macro="" textlink="">
      <xdr:nvSpPr>
        <xdr:cNvPr id="216" name="n_3aveValue【福祉施設】&#10;有形固定資産減価償却率"/>
        <xdr:cNvSpPr txBox="1"/>
      </xdr:nvSpPr>
      <xdr:spPr>
        <a:xfrm>
          <a:off x="1816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17"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125747</xdr:rowOff>
    </xdr:from>
    <xdr:ext cx="405111" cy="259045"/>
    <xdr:sp macro="" textlink="">
      <xdr:nvSpPr>
        <xdr:cNvPr id="218" name="n_1mainValue【福祉施設】&#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93090</xdr:rowOff>
    </xdr:from>
    <xdr:ext cx="405111" cy="259045"/>
    <xdr:sp macro="" textlink="">
      <xdr:nvSpPr>
        <xdr:cNvPr id="219" name="n_2mainValue【福祉施設】&#10;有形固定資産減価償却率"/>
        <xdr:cNvSpPr txBox="1"/>
      </xdr:nvSpPr>
      <xdr:spPr>
        <a:xfrm>
          <a:off x="27057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87465</xdr:rowOff>
    </xdr:from>
    <xdr:ext cx="405111" cy="259045"/>
    <xdr:sp macro="" textlink="">
      <xdr:nvSpPr>
        <xdr:cNvPr id="220" name="n_3mainValue【福祉施設】&#10;有形固定資産減価償却率"/>
        <xdr:cNvSpPr txBox="1"/>
      </xdr:nvSpPr>
      <xdr:spPr>
        <a:xfrm>
          <a:off x="1816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40839</xdr:rowOff>
    </xdr:from>
    <xdr:ext cx="405111" cy="259045"/>
    <xdr:sp macro="" textlink="">
      <xdr:nvSpPr>
        <xdr:cNvPr id="221" name="n_4mainValue【福祉施設】&#10;有形固定資産減価償却率"/>
        <xdr:cNvSpPr txBox="1"/>
      </xdr:nvSpPr>
      <xdr:spPr>
        <a:xfrm>
          <a:off x="927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43" name="直線コネクタ 242"/>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44" name="【福祉施設】&#10;一人当たり面積最小値テキスト"/>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45" name="直線コネクタ 244"/>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46" name="【福祉施設】&#10;一人当たり面積最大値テキスト"/>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47" name="直線コネクタ 246"/>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151452</xdr:rowOff>
    </xdr:from>
    <xdr:ext cx="469744" cy="259045"/>
    <xdr:sp macro="" textlink="">
      <xdr:nvSpPr>
        <xdr:cNvPr id="248" name="【福祉施設】&#10;一人当たり面積平均値テキスト"/>
        <xdr:cNvSpPr txBox="1"/>
      </xdr:nvSpPr>
      <xdr:spPr>
        <a:xfrm>
          <a:off x="10515600" y="1438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49" name="フローチャート: 判断 248"/>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50" name="フローチャート: 判断 249"/>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51" name="フローチャート: 判断 250"/>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52" name="フローチャート: 判断 251"/>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53" name="フローチャート: 判断 252"/>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74625</xdr:rowOff>
    </xdr:from>
    <xdr:to>
      <xdr:col>55</xdr:col>
      <xdr:colOff>50800</xdr:colOff>
      <xdr:row>86</xdr:row>
      <xdr:rowOff>4775</xdr:rowOff>
    </xdr:to>
    <xdr:sp macro="" textlink="">
      <xdr:nvSpPr>
        <xdr:cNvPr id="259" name="楕円 258"/>
        <xdr:cNvSpPr/>
      </xdr:nvSpPr>
      <xdr:spPr>
        <a:xfrm>
          <a:off x="104267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161002</xdr:rowOff>
    </xdr:from>
    <xdr:ext cx="469744" cy="259045"/>
    <xdr:sp macro="" textlink="">
      <xdr:nvSpPr>
        <xdr:cNvPr id="260" name="【福祉施設】&#10;一人当たり面積該当値テキスト"/>
        <xdr:cNvSpPr txBox="1"/>
      </xdr:nvSpPr>
      <xdr:spPr>
        <a:xfrm>
          <a:off x="10515600" y="145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76454</xdr:rowOff>
    </xdr:from>
    <xdr:to>
      <xdr:col>50</xdr:col>
      <xdr:colOff>165100</xdr:colOff>
      <xdr:row>86</xdr:row>
      <xdr:rowOff>6604</xdr:rowOff>
    </xdr:to>
    <xdr:sp macro="" textlink="">
      <xdr:nvSpPr>
        <xdr:cNvPr id="261" name="楕円 260"/>
        <xdr:cNvSpPr/>
      </xdr:nvSpPr>
      <xdr:spPr>
        <a:xfrm>
          <a:off x="9588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125425</xdr:rowOff>
    </xdr:from>
    <xdr:to>
      <xdr:col>55</xdr:col>
      <xdr:colOff>0</xdr:colOff>
      <xdr:row>85</xdr:row>
      <xdr:rowOff>127254</xdr:rowOff>
    </xdr:to>
    <xdr:cxnSp macro="">
      <xdr:nvCxnSpPr>
        <xdr:cNvPr id="262" name="直線コネクタ 261"/>
        <xdr:cNvCxnSpPr/>
      </xdr:nvCxnSpPr>
      <xdr:spPr>
        <a:xfrm flipV="1">
          <a:off x="9639300" y="1469867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66624</xdr:rowOff>
    </xdr:from>
    <xdr:to>
      <xdr:col>46</xdr:col>
      <xdr:colOff>38100</xdr:colOff>
      <xdr:row>85</xdr:row>
      <xdr:rowOff>168224</xdr:rowOff>
    </xdr:to>
    <xdr:sp macro="" textlink="">
      <xdr:nvSpPr>
        <xdr:cNvPr id="263" name="楕円 262"/>
        <xdr:cNvSpPr/>
      </xdr:nvSpPr>
      <xdr:spPr>
        <a:xfrm>
          <a:off x="8699500" y="146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117424</xdr:rowOff>
    </xdr:from>
    <xdr:to>
      <xdr:col>50</xdr:col>
      <xdr:colOff>114300</xdr:colOff>
      <xdr:row>85</xdr:row>
      <xdr:rowOff>127254</xdr:rowOff>
    </xdr:to>
    <xdr:cxnSp macro="">
      <xdr:nvCxnSpPr>
        <xdr:cNvPr id="264" name="直線コネクタ 263"/>
        <xdr:cNvCxnSpPr/>
      </xdr:nvCxnSpPr>
      <xdr:spPr>
        <a:xfrm>
          <a:off x="8750300" y="14690674"/>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69138</xdr:rowOff>
    </xdr:from>
    <xdr:to>
      <xdr:col>41</xdr:col>
      <xdr:colOff>101600</xdr:colOff>
      <xdr:row>85</xdr:row>
      <xdr:rowOff>170738</xdr:rowOff>
    </xdr:to>
    <xdr:sp macro="" textlink="">
      <xdr:nvSpPr>
        <xdr:cNvPr id="265" name="楕円 264"/>
        <xdr:cNvSpPr/>
      </xdr:nvSpPr>
      <xdr:spPr>
        <a:xfrm>
          <a:off x="7810500" y="14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117424</xdr:rowOff>
    </xdr:from>
    <xdr:to>
      <xdr:col>45</xdr:col>
      <xdr:colOff>177800</xdr:colOff>
      <xdr:row>85</xdr:row>
      <xdr:rowOff>119938</xdr:rowOff>
    </xdr:to>
    <xdr:cxnSp macro="">
      <xdr:nvCxnSpPr>
        <xdr:cNvPr id="266" name="直線コネクタ 265"/>
        <xdr:cNvCxnSpPr/>
      </xdr:nvCxnSpPr>
      <xdr:spPr>
        <a:xfrm flipV="1">
          <a:off x="7861300" y="1469067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71425</xdr:rowOff>
    </xdr:from>
    <xdr:to>
      <xdr:col>36</xdr:col>
      <xdr:colOff>165100</xdr:colOff>
      <xdr:row>86</xdr:row>
      <xdr:rowOff>1575</xdr:rowOff>
    </xdr:to>
    <xdr:sp macro="" textlink="">
      <xdr:nvSpPr>
        <xdr:cNvPr id="267" name="楕円 266"/>
        <xdr:cNvSpPr/>
      </xdr:nvSpPr>
      <xdr:spPr>
        <a:xfrm>
          <a:off x="6921500" y="146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119938</xdr:rowOff>
    </xdr:from>
    <xdr:to>
      <xdr:col>41</xdr:col>
      <xdr:colOff>50800</xdr:colOff>
      <xdr:row>85</xdr:row>
      <xdr:rowOff>122225</xdr:rowOff>
    </xdr:to>
    <xdr:cxnSp macro="">
      <xdr:nvCxnSpPr>
        <xdr:cNvPr id="268" name="直線コネクタ 267"/>
        <xdr:cNvCxnSpPr/>
      </xdr:nvCxnSpPr>
      <xdr:spPr>
        <a:xfrm flipV="1">
          <a:off x="6972300" y="1469318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77767</xdr:rowOff>
    </xdr:from>
    <xdr:ext cx="469744" cy="259045"/>
    <xdr:sp macro="" textlink="">
      <xdr:nvSpPr>
        <xdr:cNvPr id="269" name="n_1aveValue【福祉施設】&#10;一人当たり面積"/>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270" name="n_2aveValue【福祉施設】&#10;一人当たり面積"/>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271" name="n_3aveValue【福祉施設】&#10;一人当たり面積"/>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272" name="n_4aveValue【福祉施設】&#10;一人当たり面積"/>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169181</xdr:rowOff>
    </xdr:from>
    <xdr:ext cx="469744" cy="259045"/>
    <xdr:sp macro="" textlink="">
      <xdr:nvSpPr>
        <xdr:cNvPr id="273" name="n_1mainValue【福祉施設】&#10;一人当たり面積"/>
        <xdr:cNvSpPr txBox="1"/>
      </xdr:nvSpPr>
      <xdr:spPr>
        <a:xfrm>
          <a:off x="9391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159351</xdr:rowOff>
    </xdr:from>
    <xdr:ext cx="469744" cy="259045"/>
    <xdr:sp macro="" textlink="">
      <xdr:nvSpPr>
        <xdr:cNvPr id="274" name="n_2mainValue【福祉施設】&#10;一人当たり面積"/>
        <xdr:cNvSpPr txBox="1"/>
      </xdr:nvSpPr>
      <xdr:spPr>
        <a:xfrm>
          <a:off x="8515427" y="1473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161865</xdr:rowOff>
    </xdr:from>
    <xdr:ext cx="469744" cy="259045"/>
    <xdr:sp macro="" textlink="">
      <xdr:nvSpPr>
        <xdr:cNvPr id="275" name="n_3mainValue【福祉施設】&#10;一人当たり面積"/>
        <xdr:cNvSpPr txBox="1"/>
      </xdr:nvSpPr>
      <xdr:spPr>
        <a:xfrm>
          <a:off x="7626427" y="1473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164152</xdr:rowOff>
    </xdr:from>
    <xdr:ext cx="469744" cy="259045"/>
    <xdr:sp macro="" textlink="">
      <xdr:nvSpPr>
        <xdr:cNvPr id="276" name="n_4mainValue【福祉施設】&#10;一人当たり面積"/>
        <xdr:cNvSpPr txBox="1"/>
      </xdr:nvSpPr>
      <xdr:spPr>
        <a:xfrm>
          <a:off x="6737427" y="1473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302" name="直線コネクタ 301"/>
        <xdr:cNvCxnSpPr/>
      </xdr:nvCxnSpPr>
      <xdr:spPr>
        <a:xfrm flipV="1">
          <a:off x="4634865" y="17286514"/>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303" name="【市民会館】&#10;有形固定資産減価償却率最小値テキスト"/>
        <xdr:cNvSpPr txBox="1"/>
      </xdr:nvSpPr>
      <xdr:spPr>
        <a:xfrm>
          <a:off x="4673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304" name="直線コネクタ 303"/>
        <xdr:cNvCxnSpPr/>
      </xdr:nvCxnSpPr>
      <xdr:spPr>
        <a:xfrm>
          <a:off x="4546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5"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06" name="直線コネクタ 305"/>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307" name="【市民会館】&#10;有形固定資産減価償却率平均値テキスト"/>
        <xdr:cNvSpPr txBox="1"/>
      </xdr:nvSpPr>
      <xdr:spPr>
        <a:xfrm>
          <a:off x="4673600" y="1817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08" name="フローチャート: 判断 307"/>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309" name="フローチャート: 判断 308"/>
        <xdr:cNvSpPr/>
      </xdr:nvSpPr>
      <xdr:spPr>
        <a:xfrm>
          <a:off x="3746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0" name="フローチャート: 判断 309"/>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311" name="フローチャート: 判断 310"/>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128270</xdr:rowOff>
    </xdr:from>
    <xdr:to>
      <xdr:col>6</xdr:col>
      <xdr:colOff>38100</xdr:colOff>
      <xdr:row>103</xdr:row>
      <xdr:rowOff>58420</xdr:rowOff>
    </xdr:to>
    <xdr:sp macro="" textlink="">
      <xdr:nvSpPr>
        <xdr:cNvPr id="312" name="フローチャート: 判断 311"/>
        <xdr:cNvSpPr/>
      </xdr:nvSpPr>
      <xdr:spPr>
        <a:xfrm>
          <a:off x="1079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51526</xdr:rowOff>
    </xdr:from>
    <xdr:to>
      <xdr:col>6</xdr:col>
      <xdr:colOff>38100</xdr:colOff>
      <xdr:row>104</xdr:row>
      <xdr:rowOff>153126</xdr:rowOff>
    </xdr:to>
    <xdr:sp macro="" textlink="">
      <xdr:nvSpPr>
        <xdr:cNvPr id="318" name="楕円 317"/>
        <xdr:cNvSpPr/>
      </xdr:nvSpPr>
      <xdr:spPr>
        <a:xfrm>
          <a:off x="1079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115769</xdr:rowOff>
    </xdr:from>
    <xdr:ext cx="405111" cy="259045"/>
    <xdr:sp macro="" textlink="">
      <xdr:nvSpPr>
        <xdr:cNvPr id="319" name="n_1aveValue【市民会館】&#10;有形固定資産減価償却率"/>
        <xdr:cNvSpPr txBox="1"/>
      </xdr:nvSpPr>
      <xdr:spPr>
        <a:xfrm>
          <a:off x="3582044" y="1794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20"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164754</xdr:rowOff>
    </xdr:from>
    <xdr:ext cx="405111" cy="259045"/>
    <xdr:sp macro="" textlink="">
      <xdr:nvSpPr>
        <xdr:cNvPr id="321" name="n_3aveValue【市民会館】&#10;有形固定資産減価償却率"/>
        <xdr:cNvSpPr txBox="1"/>
      </xdr:nvSpPr>
      <xdr:spPr>
        <a:xfrm>
          <a:off x="1816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322" name="n_4aveValue【市民会館】&#10;有形固定資産減価償却率"/>
        <xdr:cNvSpPr txBox="1"/>
      </xdr:nvSpPr>
      <xdr:spPr>
        <a:xfrm>
          <a:off x="927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323" name="n_4mainValue【市民会館】&#10;有形固定資産減価償却率"/>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347" name="直線コネクタ 346"/>
        <xdr:cNvCxnSpPr/>
      </xdr:nvCxnSpPr>
      <xdr:spPr>
        <a:xfrm flipV="1">
          <a:off x="10476865" y="17310736"/>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348" name="【市民会館】&#10;一人当たり面積最小値テキスト"/>
        <xdr:cNvSpPr txBox="1"/>
      </xdr:nvSpPr>
      <xdr:spPr>
        <a:xfrm>
          <a:off x="10515600"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349" name="直線コネクタ 348"/>
        <xdr:cNvCxnSpPr/>
      </xdr:nvCxnSpPr>
      <xdr:spPr>
        <a:xfrm>
          <a:off x="10388600" y="186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350" name="【市民会館】&#10;一人当たり面積最大値テキスト"/>
        <xdr:cNvSpPr txBox="1"/>
      </xdr:nvSpPr>
      <xdr:spPr>
        <a:xfrm>
          <a:off x="10515600"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351" name="直線コネクタ 350"/>
        <xdr:cNvCxnSpPr/>
      </xdr:nvCxnSpPr>
      <xdr:spPr>
        <a:xfrm>
          <a:off x="10388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83838</xdr:rowOff>
    </xdr:from>
    <xdr:ext cx="469744" cy="259045"/>
    <xdr:sp macro="" textlink="">
      <xdr:nvSpPr>
        <xdr:cNvPr id="352" name="【市民会館】&#10;一人当たり面積平均値テキスト"/>
        <xdr:cNvSpPr txBox="1"/>
      </xdr:nvSpPr>
      <xdr:spPr>
        <a:xfrm>
          <a:off x="10515600" y="1842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53" name="フローチャート: 判断 352"/>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354" name="フローチャート: 判断 353"/>
        <xdr:cNvSpPr/>
      </xdr:nvSpPr>
      <xdr:spPr>
        <a:xfrm>
          <a:off x="9588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355" name="フローチャート: 判断 354"/>
        <xdr:cNvSpPr/>
      </xdr:nvSpPr>
      <xdr:spPr>
        <a:xfrm>
          <a:off x="8699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356" name="フローチャート: 判断 355"/>
        <xdr:cNvSpPr/>
      </xdr:nvSpPr>
      <xdr:spPr>
        <a:xfrm>
          <a:off x="7810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104648</xdr:rowOff>
    </xdr:from>
    <xdr:to>
      <xdr:col>36</xdr:col>
      <xdr:colOff>165100</xdr:colOff>
      <xdr:row>108</xdr:row>
      <xdr:rowOff>34798</xdr:rowOff>
    </xdr:to>
    <xdr:sp macro="" textlink="">
      <xdr:nvSpPr>
        <xdr:cNvPr id="357" name="フローチャート: 判断 356"/>
        <xdr:cNvSpPr/>
      </xdr:nvSpPr>
      <xdr:spPr>
        <a:xfrm>
          <a:off x="6921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133986</xdr:rowOff>
    </xdr:from>
    <xdr:to>
      <xdr:col>36</xdr:col>
      <xdr:colOff>165100</xdr:colOff>
      <xdr:row>108</xdr:row>
      <xdr:rowOff>64136</xdr:rowOff>
    </xdr:to>
    <xdr:sp macro="" textlink="">
      <xdr:nvSpPr>
        <xdr:cNvPr id="363" name="楕円 362"/>
        <xdr:cNvSpPr/>
      </xdr:nvSpPr>
      <xdr:spPr>
        <a:xfrm>
          <a:off x="6921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148480</xdr:rowOff>
    </xdr:from>
    <xdr:ext cx="469744" cy="259045"/>
    <xdr:sp macro="" textlink="">
      <xdr:nvSpPr>
        <xdr:cNvPr id="364" name="n_1aveValue【市民会館】&#10;一人当たり面積"/>
        <xdr:cNvSpPr txBox="1"/>
      </xdr:nvSpPr>
      <xdr:spPr>
        <a:xfrm>
          <a:off x="93917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132859</xdr:rowOff>
    </xdr:from>
    <xdr:ext cx="469744" cy="259045"/>
    <xdr:sp macro="" textlink="">
      <xdr:nvSpPr>
        <xdr:cNvPr id="365" name="n_2aveValue【市民会館】&#10;一人当たり面積"/>
        <xdr:cNvSpPr txBox="1"/>
      </xdr:nvSpPr>
      <xdr:spPr>
        <a:xfrm>
          <a:off x="8515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114952</xdr:rowOff>
    </xdr:from>
    <xdr:ext cx="469744" cy="259045"/>
    <xdr:sp macro="" textlink="">
      <xdr:nvSpPr>
        <xdr:cNvPr id="366" name="n_3aveValue【市民会館】&#10;一人当たり面積"/>
        <xdr:cNvSpPr txBox="1"/>
      </xdr:nvSpPr>
      <xdr:spPr>
        <a:xfrm>
          <a:off x="7626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51325</xdr:rowOff>
    </xdr:from>
    <xdr:ext cx="469744" cy="259045"/>
    <xdr:sp macro="" textlink="">
      <xdr:nvSpPr>
        <xdr:cNvPr id="367" name="n_4aveValue【市民会館】&#10;一人当たり面積"/>
        <xdr:cNvSpPr txBox="1"/>
      </xdr:nvSpPr>
      <xdr:spPr>
        <a:xfrm>
          <a:off x="6737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55263</xdr:rowOff>
    </xdr:from>
    <xdr:ext cx="469744" cy="259045"/>
    <xdr:sp macro="" textlink="">
      <xdr:nvSpPr>
        <xdr:cNvPr id="368" name="n_4mainValue【市民会館】&#10;一人当たり面積"/>
        <xdr:cNvSpPr txBox="1"/>
      </xdr:nvSpPr>
      <xdr:spPr>
        <a:xfrm>
          <a:off x="6737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5" name="テキスト ボックス 3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6" name="直線コネクタ 3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7" name="テキスト ボックス 3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8" name="直線コネクタ 3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9" name="テキスト ボックス 3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0" name="直線コネクタ 3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1" name="テキスト ボックス 4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2" name="直線コネクタ 4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3" name="テキスト ボックス 4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4" name="直線コネクタ 4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05" name="テキスト ボックス 40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408" name="直線コネクタ 407"/>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09"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10" name="直線コネクタ 409"/>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11"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12" name="直線コネクタ 411"/>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413" name="【保健センター・保健所】&#10;有形固定資産減価償却率平均値テキスト"/>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14" name="フローチャート: 判断 413"/>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415" name="フローチャート: 判断 414"/>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416" name="フローチャート: 判断 415"/>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17" name="フローチャート: 判断 416"/>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418" name="フローチャート: 判断 417"/>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424" name="楕円 423"/>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22877</xdr:rowOff>
    </xdr:from>
    <xdr:ext cx="405111" cy="259045"/>
    <xdr:sp macro="" textlink="">
      <xdr:nvSpPr>
        <xdr:cNvPr id="425" name="【保健センター・保健所】&#10;有形固定資産減価償却率該当値テキスト"/>
        <xdr:cNvSpPr txBox="1"/>
      </xdr:nvSpPr>
      <xdr:spPr>
        <a:xfrm>
          <a:off x="16357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426" name="楕円 425"/>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43815</xdr:rowOff>
    </xdr:from>
    <xdr:to>
      <xdr:col>85</xdr:col>
      <xdr:colOff>127000</xdr:colOff>
      <xdr:row>61</xdr:row>
      <xdr:rowOff>95250</xdr:rowOff>
    </xdr:to>
    <xdr:cxnSp macro="">
      <xdr:nvCxnSpPr>
        <xdr:cNvPr id="427" name="直線コネクタ 426"/>
        <xdr:cNvCxnSpPr/>
      </xdr:nvCxnSpPr>
      <xdr:spPr>
        <a:xfrm>
          <a:off x="15481300" y="105022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113030</xdr:rowOff>
    </xdr:from>
    <xdr:to>
      <xdr:col>76</xdr:col>
      <xdr:colOff>165100</xdr:colOff>
      <xdr:row>61</xdr:row>
      <xdr:rowOff>43180</xdr:rowOff>
    </xdr:to>
    <xdr:sp macro="" textlink="">
      <xdr:nvSpPr>
        <xdr:cNvPr id="428" name="楕円 427"/>
        <xdr:cNvSpPr/>
      </xdr:nvSpPr>
      <xdr:spPr>
        <a:xfrm>
          <a:off x="14541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61</xdr:row>
      <xdr:rowOff>43815</xdr:rowOff>
    </xdr:to>
    <xdr:cxnSp macro="">
      <xdr:nvCxnSpPr>
        <xdr:cNvPr id="429" name="直線コネクタ 428"/>
        <xdr:cNvCxnSpPr/>
      </xdr:nvCxnSpPr>
      <xdr:spPr>
        <a:xfrm>
          <a:off x="14592300" y="104508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61595</xdr:rowOff>
    </xdr:from>
    <xdr:to>
      <xdr:col>72</xdr:col>
      <xdr:colOff>38100</xdr:colOff>
      <xdr:row>60</xdr:row>
      <xdr:rowOff>163195</xdr:rowOff>
    </xdr:to>
    <xdr:sp macro="" textlink="">
      <xdr:nvSpPr>
        <xdr:cNvPr id="430" name="楕円 429"/>
        <xdr:cNvSpPr/>
      </xdr:nvSpPr>
      <xdr:spPr>
        <a:xfrm>
          <a:off x="13652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60</xdr:row>
      <xdr:rowOff>163830</xdr:rowOff>
    </xdr:to>
    <xdr:cxnSp macro="">
      <xdr:nvCxnSpPr>
        <xdr:cNvPr id="431" name="直線コネクタ 430"/>
        <xdr:cNvCxnSpPr/>
      </xdr:nvCxnSpPr>
      <xdr:spPr>
        <a:xfrm>
          <a:off x="13703300" y="103993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xdr:rowOff>
    </xdr:from>
    <xdr:to>
      <xdr:col>67</xdr:col>
      <xdr:colOff>101600</xdr:colOff>
      <xdr:row>60</xdr:row>
      <xdr:rowOff>111760</xdr:rowOff>
    </xdr:to>
    <xdr:sp macro="" textlink="">
      <xdr:nvSpPr>
        <xdr:cNvPr id="432" name="楕円 431"/>
        <xdr:cNvSpPr/>
      </xdr:nvSpPr>
      <xdr:spPr>
        <a:xfrm>
          <a:off x="12763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60960</xdr:rowOff>
    </xdr:from>
    <xdr:to>
      <xdr:col>71</xdr:col>
      <xdr:colOff>177800</xdr:colOff>
      <xdr:row>60</xdr:row>
      <xdr:rowOff>112395</xdr:rowOff>
    </xdr:to>
    <xdr:cxnSp macro="">
      <xdr:nvCxnSpPr>
        <xdr:cNvPr id="433" name="直線コネクタ 432"/>
        <xdr:cNvCxnSpPr/>
      </xdr:nvCxnSpPr>
      <xdr:spPr>
        <a:xfrm>
          <a:off x="12814300" y="103479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434" name="n_1aveValue【保健センター・保健所】&#10;有形固定資産減価償却率"/>
        <xdr:cNvSpPr txBox="1"/>
      </xdr:nvSpPr>
      <xdr:spPr>
        <a:xfrm>
          <a:off x="15266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435" name="n_2aveValue【保健センター・保健所】&#10;有形固定資産減価償却率"/>
        <xdr:cNvSpPr txBox="1"/>
      </xdr:nvSpPr>
      <xdr:spPr>
        <a:xfrm>
          <a:off x="14389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436" name="n_3ave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55262</xdr:rowOff>
    </xdr:from>
    <xdr:ext cx="405111" cy="259045"/>
    <xdr:sp macro="" textlink="">
      <xdr:nvSpPr>
        <xdr:cNvPr id="437" name="n_4aveValue【保健センター・保健所】&#10;有形固定資産減価償却率"/>
        <xdr:cNvSpPr txBox="1"/>
      </xdr:nvSpPr>
      <xdr:spPr>
        <a:xfrm>
          <a:off x="12611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111142</xdr:rowOff>
    </xdr:from>
    <xdr:ext cx="405111" cy="259045"/>
    <xdr:sp macro="" textlink="">
      <xdr:nvSpPr>
        <xdr:cNvPr id="438" name="n_1mainValue【保健センター・保健所】&#10;有形固定資産減価償却率"/>
        <xdr:cNvSpPr txBox="1"/>
      </xdr:nvSpPr>
      <xdr:spPr>
        <a:xfrm>
          <a:off x="152660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59707</xdr:rowOff>
    </xdr:from>
    <xdr:ext cx="405111" cy="259045"/>
    <xdr:sp macro="" textlink="">
      <xdr:nvSpPr>
        <xdr:cNvPr id="439" name="n_2mainValue【保健センター・保健所】&#10;有形固定資産減価償却率"/>
        <xdr:cNvSpPr txBox="1"/>
      </xdr:nvSpPr>
      <xdr:spPr>
        <a:xfrm>
          <a:off x="14389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8272</xdr:rowOff>
    </xdr:from>
    <xdr:ext cx="405111" cy="259045"/>
    <xdr:sp macro="" textlink="">
      <xdr:nvSpPr>
        <xdr:cNvPr id="440" name="n_3mainValue【保健センター・保健所】&#10;有形固定資産減価償却率"/>
        <xdr:cNvSpPr txBox="1"/>
      </xdr:nvSpPr>
      <xdr:spPr>
        <a:xfrm>
          <a:off x="13500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128287</xdr:rowOff>
    </xdr:from>
    <xdr:ext cx="405111" cy="259045"/>
    <xdr:sp macro="" textlink="">
      <xdr:nvSpPr>
        <xdr:cNvPr id="441" name="n_4mainValue【保健センター・保健所】&#10;有形固定資産減価償却率"/>
        <xdr:cNvSpPr txBox="1"/>
      </xdr:nvSpPr>
      <xdr:spPr>
        <a:xfrm>
          <a:off x="12611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2" name="直線コネクタ 4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3" name="テキスト ボックス 4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4" name="直線コネクタ 4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5" name="テキスト ボックス 4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6" name="直線コネクタ 4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7" name="テキスト ボックス 4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8" name="直線コネクタ 4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9" name="テキスト ボックス 4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0" name="直線コネクタ 4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1" name="テキスト ボックス 4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465" name="直線コネクタ 464"/>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466" name="【保健センター・保健所】&#10;一人当たり面積最小値テキスト"/>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467" name="直線コネクタ 466"/>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68"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69" name="直線コネクタ 468"/>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25036</xdr:rowOff>
    </xdr:from>
    <xdr:ext cx="469744" cy="259045"/>
    <xdr:sp macro="" textlink="">
      <xdr:nvSpPr>
        <xdr:cNvPr id="470" name="【保健センター・保健所】&#10;一人当たり面積平均値テキスト"/>
        <xdr:cNvSpPr txBox="1"/>
      </xdr:nvSpPr>
      <xdr:spPr>
        <a:xfrm>
          <a:off x="22199600" y="1065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471" name="フローチャート: 判断 470"/>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472" name="フローチャート: 判断 471"/>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473" name="フローチャート: 判断 472"/>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474" name="フローチャート: 判断 473"/>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475" name="フローチャート: 判断 474"/>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164465</xdr:rowOff>
    </xdr:from>
    <xdr:to>
      <xdr:col>116</xdr:col>
      <xdr:colOff>114300</xdr:colOff>
      <xdr:row>64</xdr:row>
      <xdr:rowOff>94615</xdr:rowOff>
    </xdr:to>
    <xdr:sp macro="" textlink="">
      <xdr:nvSpPr>
        <xdr:cNvPr id="481" name="楕円 480"/>
        <xdr:cNvSpPr/>
      </xdr:nvSpPr>
      <xdr:spPr>
        <a:xfrm>
          <a:off x="221107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79392</xdr:rowOff>
    </xdr:from>
    <xdr:ext cx="469744" cy="259045"/>
    <xdr:sp macro="" textlink="">
      <xdr:nvSpPr>
        <xdr:cNvPr id="482" name="【保健センター・保健所】&#10;一人当たり面積該当値テキスト"/>
        <xdr:cNvSpPr txBox="1"/>
      </xdr:nvSpPr>
      <xdr:spPr>
        <a:xfrm>
          <a:off x="22199600" y="108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164846</xdr:rowOff>
    </xdr:from>
    <xdr:to>
      <xdr:col>112</xdr:col>
      <xdr:colOff>38100</xdr:colOff>
      <xdr:row>64</xdr:row>
      <xdr:rowOff>94996</xdr:rowOff>
    </xdr:to>
    <xdr:sp macro="" textlink="">
      <xdr:nvSpPr>
        <xdr:cNvPr id="483" name="楕円 482"/>
        <xdr:cNvSpPr/>
      </xdr:nvSpPr>
      <xdr:spPr>
        <a:xfrm>
          <a:off x="212725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43815</xdr:rowOff>
    </xdr:from>
    <xdr:to>
      <xdr:col>116</xdr:col>
      <xdr:colOff>63500</xdr:colOff>
      <xdr:row>64</xdr:row>
      <xdr:rowOff>44196</xdr:rowOff>
    </xdr:to>
    <xdr:cxnSp macro="">
      <xdr:nvCxnSpPr>
        <xdr:cNvPr id="484" name="直線コネクタ 483"/>
        <xdr:cNvCxnSpPr/>
      </xdr:nvCxnSpPr>
      <xdr:spPr>
        <a:xfrm flipV="1">
          <a:off x="21323300" y="1101661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165989</xdr:rowOff>
    </xdr:from>
    <xdr:to>
      <xdr:col>107</xdr:col>
      <xdr:colOff>101600</xdr:colOff>
      <xdr:row>64</xdr:row>
      <xdr:rowOff>96139</xdr:rowOff>
    </xdr:to>
    <xdr:sp macro="" textlink="">
      <xdr:nvSpPr>
        <xdr:cNvPr id="485" name="楕円 484"/>
        <xdr:cNvSpPr/>
      </xdr:nvSpPr>
      <xdr:spPr>
        <a:xfrm>
          <a:off x="20383500" y="109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44196</xdr:rowOff>
    </xdr:from>
    <xdr:to>
      <xdr:col>111</xdr:col>
      <xdr:colOff>177800</xdr:colOff>
      <xdr:row>64</xdr:row>
      <xdr:rowOff>45339</xdr:rowOff>
    </xdr:to>
    <xdr:cxnSp macro="">
      <xdr:nvCxnSpPr>
        <xdr:cNvPr id="486" name="直線コネクタ 485"/>
        <xdr:cNvCxnSpPr/>
      </xdr:nvCxnSpPr>
      <xdr:spPr>
        <a:xfrm flipV="1">
          <a:off x="20434300" y="1101699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166751</xdr:rowOff>
    </xdr:from>
    <xdr:to>
      <xdr:col>102</xdr:col>
      <xdr:colOff>165100</xdr:colOff>
      <xdr:row>64</xdr:row>
      <xdr:rowOff>96901</xdr:rowOff>
    </xdr:to>
    <xdr:sp macro="" textlink="">
      <xdr:nvSpPr>
        <xdr:cNvPr id="487" name="楕円 486"/>
        <xdr:cNvSpPr/>
      </xdr:nvSpPr>
      <xdr:spPr>
        <a:xfrm>
          <a:off x="19494500" y="109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45339</xdr:rowOff>
    </xdr:from>
    <xdr:to>
      <xdr:col>107</xdr:col>
      <xdr:colOff>50800</xdr:colOff>
      <xdr:row>64</xdr:row>
      <xdr:rowOff>46101</xdr:rowOff>
    </xdr:to>
    <xdr:cxnSp macro="">
      <xdr:nvCxnSpPr>
        <xdr:cNvPr id="488" name="直線コネクタ 487"/>
        <xdr:cNvCxnSpPr/>
      </xdr:nvCxnSpPr>
      <xdr:spPr>
        <a:xfrm flipV="1">
          <a:off x="19545300" y="1101813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167513</xdr:rowOff>
    </xdr:from>
    <xdr:to>
      <xdr:col>98</xdr:col>
      <xdr:colOff>38100</xdr:colOff>
      <xdr:row>64</xdr:row>
      <xdr:rowOff>97663</xdr:rowOff>
    </xdr:to>
    <xdr:sp macro="" textlink="">
      <xdr:nvSpPr>
        <xdr:cNvPr id="489" name="楕円 488"/>
        <xdr:cNvSpPr/>
      </xdr:nvSpPr>
      <xdr:spPr>
        <a:xfrm>
          <a:off x="18605500" y="10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46101</xdr:rowOff>
    </xdr:from>
    <xdr:to>
      <xdr:col>102</xdr:col>
      <xdr:colOff>114300</xdr:colOff>
      <xdr:row>64</xdr:row>
      <xdr:rowOff>46863</xdr:rowOff>
    </xdr:to>
    <xdr:cxnSp macro="">
      <xdr:nvCxnSpPr>
        <xdr:cNvPr id="490" name="直線コネクタ 489"/>
        <xdr:cNvCxnSpPr/>
      </xdr:nvCxnSpPr>
      <xdr:spPr>
        <a:xfrm flipV="1">
          <a:off x="18656300" y="1101890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116476</xdr:rowOff>
    </xdr:from>
    <xdr:ext cx="469744" cy="259045"/>
    <xdr:sp macro="" textlink="">
      <xdr:nvSpPr>
        <xdr:cNvPr id="491" name="n_1aveValue【保健センター・保健所】&#10;一人当たり面積"/>
        <xdr:cNvSpPr txBox="1"/>
      </xdr:nvSpPr>
      <xdr:spPr>
        <a:xfrm>
          <a:off x="210757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492" name="n_2aveValue【保健センター・保健所】&#10;一人当たり面積"/>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134764</xdr:rowOff>
    </xdr:from>
    <xdr:ext cx="469744" cy="259045"/>
    <xdr:sp macro="" textlink="">
      <xdr:nvSpPr>
        <xdr:cNvPr id="493" name="n_3aveValue【保健センター・保健所】&#10;一人当たり面積"/>
        <xdr:cNvSpPr txBox="1"/>
      </xdr:nvSpPr>
      <xdr:spPr>
        <a:xfrm>
          <a:off x="19310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31132</xdr:rowOff>
    </xdr:from>
    <xdr:ext cx="469744" cy="259045"/>
    <xdr:sp macro="" textlink="">
      <xdr:nvSpPr>
        <xdr:cNvPr id="494" name="n_4aveValue【保健センター・保健所】&#10;一人当たり面積"/>
        <xdr:cNvSpPr txBox="1"/>
      </xdr:nvSpPr>
      <xdr:spPr>
        <a:xfrm>
          <a:off x="18421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86123</xdr:rowOff>
    </xdr:from>
    <xdr:ext cx="469744" cy="259045"/>
    <xdr:sp macro="" textlink="">
      <xdr:nvSpPr>
        <xdr:cNvPr id="495" name="n_1mainValue【保健センター・保健所】&#10;一人当たり面積"/>
        <xdr:cNvSpPr txBox="1"/>
      </xdr:nvSpPr>
      <xdr:spPr>
        <a:xfrm>
          <a:off x="21075727" y="1105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87266</xdr:rowOff>
    </xdr:from>
    <xdr:ext cx="469744" cy="259045"/>
    <xdr:sp macro="" textlink="">
      <xdr:nvSpPr>
        <xdr:cNvPr id="496" name="n_2mainValue【保健センター・保健所】&#10;一人当たり面積"/>
        <xdr:cNvSpPr txBox="1"/>
      </xdr:nvSpPr>
      <xdr:spPr>
        <a:xfrm>
          <a:off x="20199427" y="110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88028</xdr:rowOff>
    </xdr:from>
    <xdr:ext cx="469744" cy="259045"/>
    <xdr:sp macro="" textlink="">
      <xdr:nvSpPr>
        <xdr:cNvPr id="497" name="n_3mainValue【保健センター・保健所】&#10;一人当たり面積"/>
        <xdr:cNvSpPr txBox="1"/>
      </xdr:nvSpPr>
      <xdr:spPr>
        <a:xfrm>
          <a:off x="19310427" y="1106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88790</xdr:rowOff>
    </xdr:from>
    <xdr:ext cx="469744" cy="259045"/>
    <xdr:sp macro="" textlink="">
      <xdr:nvSpPr>
        <xdr:cNvPr id="498" name="n_4mainValue【保健センター・保健所】&#10;一人当たり面積"/>
        <xdr:cNvSpPr txBox="1"/>
      </xdr:nvSpPr>
      <xdr:spPr>
        <a:xfrm>
          <a:off x="18421427" y="1106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1" name="テキスト ボックス 51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1" name="テキスト ボックス 52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24" name="直線コネクタ 523"/>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6" name="直線コネクタ 52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27" name="【消防施設】&#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28" name="直線コネクタ 527"/>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529" name="【消防施設】&#10;有形固定資産減価償却率平均値テキスト"/>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30" name="フローチャート: 判断 529"/>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531" name="フローチャート: 判断 530"/>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532" name="フローチャート: 判断 531"/>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533" name="フローチャート: 判断 532"/>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34" name="フローチャート: 判断 533"/>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104866</xdr:rowOff>
    </xdr:from>
    <xdr:to>
      <xdr:col>85</xdr:col>
      <xdr:colOff>177800</xdr:colOff>
      <xdr:row>82</xdr:row>
      <xdr:rowOff>35016</xdr:rowOff>
    </xdr:to>
    <xdr:sp macro="" textlink="">
      <xdr:nvSpPr>
        <xdr:cNvPr id="540" name="楕円 539"/>
        <xdr:cNvSpPr/>
      </xdr:nvSpPr>
      <xdr:spPr>
        <a:xfrm>
          <a:off x="162687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127743</xdr:rowOff>
    </xdr:from>
    <xdr:ext cx="405111" cy="259045"/>
    <xdr:sp macro="" textlink="">
      <xdr:nvSpPr>
        <xdr:cNvPr id="541" name="【消防施設】&#10;有形固定資産減価償却率該当値テキスト"/>
        <xdr:cNvSpPr txBox="1"/>
      </xdr:nvSpPr>
      <xdr:spPr>
        <a:xfrm>
          <a:off x="16357600" y="1384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106499</xdr:rowOff>
    </xdr:from>
    <xdr:to>
      <xdr:col>81</xdr:col>
      <xdr:colOff>101600</xdr:colOff>
      <xdr:row>82</xdr:row>
      <xdr:rowOff>36649</xdr:rowOff>
    </xdr:to>
    <xdr:sp macro="" textlink="">
      <xdr:nvSpPr>
        <xdr:cNvPr id="542" name="楕円 541"/>
        <xdr:cNvSpPr/>
      </xdr:nvSpPr>
      <xdr:spPr>
        <a:xfrm>
          <a:off x="15430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155666</xdr:rowOff>
    </xdr:from>
    <xdr:to>
      <xdr:col>85</xdr:col>
      <xdr:colOff>127000</xdr:colOff>
      <xdr:row>81</xdr:row>
      <xdr:rowOff>157299</xdr:rowOff>
    </xdr:to>
    <xdr:cxnSp macro="">
      <xdr:nvCxnSpPr>
        <xdr:cNvPr id="543" name="直線コネクタ 542"/>
        <xdr:cNvCxnSpPr/>
      </xdr:nvCxnSpPr>
      <xdr:spPr>
        <a:xfrm flipV="1">
          <a:off x="15481300" y="1404311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8527</xdr:rowOff>
    </xdr:from>
    <xdr:to>
      <xdr:col>76</xdr:col>
      <xdr:colOff>165100</xdr:colOff>
      <xdr:row>83</xdr:row>
      <xdr:rowOff>110127</xdr:rowOff>
    </xdr:to>
    <xdr:sp macro="" textlink="">
      <xdr:nvSpPr>
        <xdr:cNvPr id="544" name="楕円 543"/>
        <xdr:cNvSpPr/>
      </xdr:nvSpPr>
      <xdr:spPr>
        <a:xfrm>
          <a:off x="14541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157299</xdr:rowOff>
    </xdr:from>
    <xdr:to>
      <xdr:col>81</xdr:col>
      <xdr:colOff>50800</xdr:colOff>
      <xdr:row>83</xdr:row>
      <xdr:rowOff>59327</xdr:rowOff>
    </xdr:to>
    <xdr:cxnSp macro="">
      <xdr:nvCxnSpPr>
        <xdr:cNvPr id="545" name="直線コネクタ 544"/>
        <xdr:cNvCxnSpPr/>
      </xdr:nvCxnSpPr>
      <xdr:spPr>
        <a:xfrm flipV="1">
          <a:off x="14592300" y="14044749"/>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155484</xdr:rowOff>
    </xdr:from>
    <xdr:to>
      <xdr:col>72</xdr:col>
      <xdr:colOff>38100</xdr:colOff>
      <xdr:row>83</xdr:row>
      <xdr:rowOff>85634</xdr:rowOff>
    </xdr:to>
    <xdr:sp macro="" textlink="">
      <xdr:nvSpPr>
        <xdr:cNvPr id="546" name="楕円 545"/>
        <xdr:cNvSpPr/>
      </xdr:nvSpPr>
      <xdr:spPr>
        <a:xfrm>
          <a:off x="13652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34834</xdr:rowOff>
    </xdr:from>
    <xdr:to>
      <xdr:col>76</xdr:col>
      <xdr:colOff>114300</xdr:colOff>
      <xdr:row>83</xdr:row>
      <xdr:rowOff>59327</xdr:rowOff>
    </xdr:to>
    <xdr:cxnSp macro="">
      <xdr:nvCxnSpPr>
        <xdr:cNvPr id="547" name="直線コネクタ 546"/>
        <xdr:cNvCxnSpPr/>
      </xdr:nvCxnSpPr>
      <xdr:spPr>
        <a:xfrm>
          <a:off x="13703300" y="142651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96356</xdr:rowOff>
    </xdr:from>
    <xdr:ext cx="405111" cy="259045"/>
    <xdr:sp macro="" textlink="">
      <xdr:nvSpPr>
        <xdr:cNvPr id="548" name="n_1aveValue【消防施設】&#10;有形固定資産減価償却率"/>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121756</xdr:rowOff>
    </xdr:from>
    <xdr:ext cx="405111" cy="259045"/>
    <xdr:sp macro="" textlink="">
      <xdr:nvSpPr>
        <xdr:cNvPr id="549" name="n_2aveValue【消防施設】&#10;有形固定資産減価償却率"/>
        <xdr:cNvSpPr txBox="1"/>
      </xdr:nvSpPr>
      <xdr:spPr>
        <a:xfrm>
          <a:off x="14389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550" name="n_3aveValue【消防施設】&#10;有形固定資産減価償却率"/>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51"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53176</xdr:rowOff>
    </xdr:from>
    <xdr:ext cx="405111" cy="259045"/>
    <xdr:sp macro="" textlink="">
      <xdr:nvSpPr>
        <xdr:cNvPr id="552" name="n_1mainValue【消防施設】&#10;有形固定資産減価償却率"/>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101254</xdr:rowOff>
    </xdr:from>
    <xdr:ext cx="405111" cy="259045"/>
    <xdr:sp macro="" textlink="">
      <xdr:nvSpPr>
        <xdr:cNvPr id="553" name="n_2mainValue【消防施設】&#10;有形固定資産減価償却率"/>
        <xdr:cNvSpPr txBox="1"/>
      </xdr:nvSpPr>
      <xdr:spPr>
        <a:xfrm>
          <a:off x="14389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102161</xdr:rowOff>
    </xdr:from>
    <xdr:ext cx="405111" cy="259045"/>
    <xdr:sp macro="" textlink="">
      <xdr:nvSpPr>
        <xdr:cNvPr id="554" name="n_3mainValue【消防施設】&#10;有形固定資産減価償却率"/>
        <xdr:cNvSpPr txBox="1"/>
      </xdr:nvSpPr>
      <xdr:spPr>
        <a:xfrm>
          <a:off x="13500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5" name="直線コネクタ 5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6" name="テキスト ボックス 5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7" name="直線コネクタ 5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8" name="テキスト ボックス 5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9" name="直線コネクタ 5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0" name="テキスト ボックス 5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1" name="直線コネクタ 5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2" name="テキスト ボックス 5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3" name="直線コネクタ 5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4" name="テキスト ボックス 5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76" name="テキスト ボックス 575"/>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578" name="直線コネクタ 577"/>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79"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80" name="直線コネクタ 579"/>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581" name="【消防施設】&#10;一人当たり面積最大値テキスト"/>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582" name="直線コネクタ 581"/>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95077</xdr:rowOff>
    </xdr:from>
    <xdr:ext cx="469744" cy="259045"/>
    <xdr:sp macro="" textlink="">
      <xdr:nvSpPr>
        <xdr:cNvPr id="583" name="【消防施設】&#10;一人当たり面積平均値テキスト"/>
        <xdr:cNvSpPr txBox="1"/>
      </xdr:nvSpPr>
      <xdr:spPr>
        <a:xfrm>
          <a:off x="22199600" y="1466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584" name="フローチャート: 判断 583"/>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585" name="フローチャート: 判断 584"/>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586" name="フローチャート: 判断 585"/>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587" name="フローチャート: 判断 586"/>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588" name="フローチャート: 判断 587"/>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102363</xdr:rowOff>
    </xdr:from>
    <xdr:to>
      <xdr:col>116</xdr:col>
      <xdr:colOff>114300</xdr:colOff>
      <xdr:row>86</xdr:row>
      <xdr:rowOff>32513</xdr:rowOff>
    </xdr:to>
    <xdr:sp macro="" textlink="">
      <xdr:nvSpPr>
        <xdr:cNvPr id="594" name="楕円 593"/>
        <xdr:cNvSpPr/>
      </xdr:nvSpPr>
      <xdr:spPr>
        <a:xfrm>
          <a:off x="221107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125240</xdr:rowOff>
    </xdr:from>
    <xdr:ext cx="469744" cy="259045"/>
    <xdr:sp macro="" textlink="">
      <xdr:nvSpPr>
        <xdr:cNvPr id="595" name="【消防施設】&#10;一人当たり面積該当値テキスト"/>
        <xdr:cNvSpPr txBox="1"/>
      </xdr:nvSpPr>
      <xdr:spPr>
        <a:xfrm>
          <a:off x="22199600" y="1452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106172</xdr:rowOff>
    </xdr:from>
    <xdr:to>
      <xdr:col>112</xdr:col>
      <xdr:colOff>38100</xdr:colOff>
      <xdr:row>86</xdr:row>
      <xdr:rowOff>36322</xdr:rowOff>
    </xdr:to>
    <xdr:sp macro="" textlink="">
      <xdr:nvSpPr>
        <xdr:cNvPr id="596" name="楕円 595"/>
        <xdr:cNvSpPr/>
      </xdr:nvSpPr>
      <xdr:spPr>
        <a:xfrm>
          <a:off x="21272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153163</xdr:rowOff>
    </xdr:from>
    <xdr:to>
      <xdr:col>116</xdr:col>
      <xdr:colOff>63500</xdr:colOff>
      <xdr:row>85</xdr:row>
      <xdr:rowOff>156972</xdr:rowOff>
    </xdr:to>
    <xdr:cxnSp macro="">
      <xdr:nvCxnSpPr>
        <xdr:cNvPr id="597" name="直線コネクタ 596"/>
        <xdr:cNvCxnSpPr/>
      </xdr:nvCxnSpPr>
      <xdr:spPr>
        <a:xfrm flipV="1">
          <a:off x="21323300" y="14726413"/>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11494</xdr:rowOff>
    </xdr:from>
    <xdr:to>
      <xdr:col>107</xdr:col>
      <xdr:colOff>101600</xdr:colOff>
      <xdr:row>86</xdr:row>
      <xdr:rowOff>113094</xdr:rowOff>
    </xdr:to>
    <xdr:sp macro="" textlink="">
      <xdr:nvSpPr>
        <xdr:cNvPr id="598" name="楕円 597"/>
        <xdr:cNvSpPr/>
      </xdr:nvSpPr>
      <xdr:spPr>
        <a:xfrm>
          <a:off x="20383500" y="147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156972</xdr:rowOff>
    </xdr:from>
    <xdr:to>
      <xdr:col>111</xdr:col>
      <xdr:colOff>177800</xdr:colOff>
      <xdr:row>86</xdr:row>
      <xdr:rowOff>62294</xdr:rowOff>
    </xdr:to>
    <xdr:cxnSp macro="">
      <xdr:nvCxnSpPr>
        <xdr:cNvPr id="599" name="直線コネクタ 598"/>
        <xdr:cNvCxnSpPr/>
      </xdr:nvCxnSpPr>
      <xdr:spPr>
        <a:xfrm flipV="1">
          <a:off x="20434300" y="14730222"/>
          <a:ext cx="889000" cy="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12064</xdr:rowOff>
    </xdr:from>
    <xdr:to>
      <xdr:col>102</xdr:col>
      <xdr:colOff>165100</xdr:colOff>
      <xdr:row>86</xdr:row>
      <xdr:rowOff>113664</xdr:rowOff>
    </xdr:to>
    <xdr:sp macro="" textlink="">
      <xdr:nvSpPr>
        <xdr:cNvPr id="600" name="楕円 599"/>
        <xdr:cNvSpPr/>
      </xdr:nvSpPr>
      <xdr:spPr>
        <a:xfrm>
          <a:off x="19494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62294</xdr:rowOff>
    </xdr:from>
    <xdr:to>
      <xdr:col>107</xdr:col>
      <xdr:colOff>50800</xdr:colOff>
      <xdr:row>86</xdr:row>
      <xdr:rowOff>62864</xdr:rowOff>
    </xdr:to>
    <xdr:cxnSp macro="">
      <xdr:nvCxnSpPr>
        <xdr:cNvPr id="601" name="直線コネクタ 600"/>
        <xdr:cNvCxnSpPr/>
      </xdr:nvCxnSpPr>
      <xdr:spPr>
        <a:xfrm flipV="1">
          <a:off x="19545300" y="14806994"/>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44403</xdr:rowOff>
    </xdr:from>
    <xdr:ext cx="469744" cy="259045"/>
    <xdr:sp macro="" textlink="">
      <xdr:nvSpPr>
        <xdr:cNvPr id="602" name="n_1aveValue【消防施設】&#10;一人当たり面積"/>
        <xdr:cNvSpPr txBox="1"/>
      </xdr:nvSpPr>
      <xdr:spPr>
        <a:xfrm>
          <a:off x="21075727" y="1478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603" name="n_2aveValue【消防施設】&#10;一人当たり面積"/>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110889</xdr:rowOff>
    </xdr:from>
    <xdr:ext cx="469744" cy="259045"/>
    <xdr:sp macro="" textlink="">
      <xdr:nvSpPr>
        <xdr:cNvPr id="604" name="n_3aveValue【消防施設】&#10;一人当たり面積"/>
        <xdr:cNvSpPr txBox="1"/>
      </xdr:nvSpPr>
      <xdr:spPr>
        <a:xfrm>
          <a:off x="19310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605" name="n_4aveValue【消防施設】&#10;一人当たり面積"/>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52849</xdr:rowOff>
    </xdr:from>
    <xdr:ext cx="469744" cy="259045"/>
    <xdr:sp macro="" textlink="">
      <xdr:nvSpPr>
        <xdr:cNvPr id="606" name="n_1mainValue【消防施設】&#10;一人当たり面積"/>
        <xdr:cNvSpPr txBox="1"/>
      </xdr:nvSpPr>
      <xdr:spPr>
        <a:xfrm>
          <a:off x="21075727" y="1445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104221</xdr:rowOff>
    </xdr:from>
    <xdr:ext cx="469744" cy="259045"/>
    <xdr:sp macro="" textlink="">
      <xdr:nvSpPr>
        <xdr:cNvPr id="607" name="n_2mainValue【消防施設】&#10;一人当たり面積"/>
        <xdr:cNvSpPr txBox="1"/>
      </xdr:nvSpPr>
      <xdr:spPr>
        <a:xfrm>
          <a:off x="20199427" y="1484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130191</xdr:rowOff>
    </xdr:from>
    <xdr:ext cx="469744" cy="259045"/>
    <xdr:sp macro="" textlink="">
      <xdr:nvSpPr>
        <xdr:cNvPr id="608" name="n_3mainValue【消防施設】&#10;一人当たり面積"/>
        <xdr:cNvSpPr txBox="1"/>
      </xdr:nvSpPr>
      <xdr:spPr>
        <a:xfrm>
          <a:off x="19310427" y="1453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0" name="直線コネクタ 6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21" name="テキスト ボックス 62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2" name="直線コネクタ 6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3" name="テキスト ボックス 6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4" name="直線コネクタ 6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5" name="テキスト ボックス 6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6" name="直線コネクタ 6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7" name="テキスト ボックス 62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9" name="テキスト ボックス 62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631" name="直線コネクタ 630"/>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32" name="【庁舎】&#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33" name="直線コネクタ 63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634" name="【庁舎】&#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35" name="直線コネクタ 634"/>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636" name="【庁舎】&#10;有形固定資産減価償却率平均値テキスト"/>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637" name="フローチャート: 判断 636"/>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638" name="フローチャート: 判断 637"/>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39" name="フローチャート: 判断 638"/>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640" name="フローチャート: 判断 639"/>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641" name="フローチャート: 判断 640"/>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647" name="楕円 646"/>
        <xdr:cNvSpPr/>
      </xdr:nvSpPr>
      <xdr:spPr>
        <a:xfrm>
          <a:off x="162687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113555</xdr:rowOff>
    </xdr:from>
    <xdr:ext cx="405111" cy="259045"/>
    <xdr:sp macro="" textlink="">
      <xdr:nvSpPr>
        <xdr:cNvPr id="648" name="【庁舎】&#10;有形固定資産減価償却率該当値テキスト"/>
        <xdr:cNvSpPr txBox="1"/>
      </xdr:nvSpPr>
      <xdr:spPr>
        <a:xfrm>
          <a:off x="16357600" y="1777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114554</xdr:rowOff>
    </xdr:from>
    <xdr:to>
      <xdr:col>81</xdr:col>
      <xdr:colOff>101600</xdr:colOff>
      <xdr:row>104</xdr:row>
      <xdr:rowOff>44704</xdr:rowOff>
    </xdr:to>
    <xdr:sp macro="" textlink="">
      <xdr:nvSpPr>
        <xdr:cNvPr id="649" name="楕円 648"/>
        <xdr:cNvSpPr/>
      </xdr:nvSpPr>
      <xdr:spPr>
        <a:xfrm>
          <a:off x="15430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165354</xdr:rowOff>
    </xdr:from>
    <xdr:to>
      <xdr:col>85</xdr:col>
      <xdr:colOff>127000</xdr:colOff>
      <xdr:row>104</xdr:row>
      <xdr:rowOff>14478</xdr:rowOff>
    </xdr:to>
    <xdr:cxnSp macro="">
      <xdr:nvCxnSpPr>
        <xdr:cNvPr id="650" name="直線コネクタ 649"/>
        <xdr:cNvCxnSpPr/>
      </xdr:nvCxnSpPr>
      <xdr:spPr>
        <a:xfrm>
          <a:off x="15481300" y="1782470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89408</xdr:rowOff>
    </xdr:from>
    <xdr:to>
      <xdr:col>76</xdr:col>
      <xdr:colOff>165100</xdr:colOff>
      <xdr:row>104</xdr:row>
      <xdr:rowOff>19558</xdr:rowOff>
    </xdr:to>
    <xdr:sp macro="" textlink="">
      <xdr:nvSpPr>
        <xdr:cNvPr id="651" name="楕円 650"/>
        <xdr:cNvSpPr/>
      </xdr:nvSpPr>
      <xdr:spPr>
        <a:xfrm>
          <a:off x="145415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140208</xdr:rowOff>
    </xdr:from>
    <xdr:to>
      <xdr:col>81</xdr:col>
      <xdr:colOff>50800</xdr:colOff>
      <xdr:row>103</xdr:row>
      <xdr:rowOff>165354</xdr:rowOff>
    </xdr:to>
    <xdr:cxnSp macro="">
      <xdr:nvCxnSpPr>
        <xdr:cNvPr id="652" name="直線コネクタ 651"/>
        <xdr:cNvCxnSpPr/>
      </xdr:nvCxnSpPr>
      <xdr:spPr>
        <a:xfrm>
          <a:off x="14592300" y="1779955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53" name="楕円 652"/>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140208</xdr:rowOff>
    </xdr:from>
    <xdr:to>
      <xdr:col>76</xdr:col>
      <xdr:colOff>114300</xdr:colOff>
      <xdr:row>104</xdr:row>
      <xdr:rowOff>76200</xdr:rowOff>
    </xdr:to>
    <xdr:cxnSp macro="">
      <xdr:nvCxnSpPr>
        <xdr:cNvPr id="654" name="直線コネクタ 653"/>
        <xdr:cNvCxnSpPr/>
      </xdr:nvCxnSpPr>
      <xdr:spPr>
        <a:xfrm flipV="1">
          <a:off x="13703300" y="17799558"/>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157987</xdr:rowOff>
    </xdr:from>
    <xdr:to>
      <xdr:col>67</xdr:col>
      <xdr:colOff>101600</xdr:colOff>
      <xdr:row>104</xdr:row>
      <xdr:rowOff>88137</xdr:rowOff>
    </xdr:to>
    <xdr:sp macro="" textlink="">
      <xdr:nvSpPr>
        <xdr:cNvPr id="655" name="楕円 654"/>
        <xdr:cNvSpPr/>
      </xdr:nvSpPr>
      <xdr:spPr>
        <a:xfrm>
          <a:off x="12763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37337</xdr:rowOff>
    </xdr:from>
    <xdr:to>
      <xdr:col>71</xdr:col>
      <xdr:colOff>177800</xdr:colOff>
      <xdr:row>104</xdr:row>
      <xdr:rowOff>76200</xdr:rowOff>
    </xdr:to>
    <xdr:cxnSp macro="">
      <xdr:nvCxnSpPr>
        <xdr:cNvPr id="656" name="直線コネクタ 655"/>
        <xdr:cNvCxnSpPr/>
      </xdr:nvCxnSpPr>
      <xdr:spPr>
        <a:xfrm>
          <a:off x="12814300" y="17868137"/>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657" name="n_1aveValue【庁舎】&#10;有形固定資産減価償却率"/>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58"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659"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660" name="n_4aveValue【庁舎】&#10;有形固定資産減価償却率"/>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35831</xdr:rowOff>
    </xdr:from>
    <xdr:ext cx="405111" cy="259045"/>
    <xdr:sp macro="" textlink="">
      <xdr:nvSpPr>
        <xdr:cNvPr id="661" name="n_1mainValue【庁舎】&#10;有形固定資産減価償却率"/>
        <xdr:cNvSpPr txBox="1"/>
      </xdr:nvSpPr>
      <xdr:spPr>
        <a:xfrm>
          <a:off x="15266044" y="178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10685</xdr:rowOff>
    </xdr:from>
    <xdr:ext cx="405111" cy="259045"/>
    <xdr:sp macro="" textlink="">
      <xdr:nvSpPr>
        <xdr:cNvPr id="662" name="n_2mainValue【庁舎】&#10;有形固定資産減価償却率"/>
        <xdr:cNvSpPr txBox="1"/>
      </xdr:nvSpPr>
      <xdr:spPr>
        <a:xfrm>
          <a:off x="14389744" y="1784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663" name="n_3mainValue【庁舎】&#10;有形固定資産減価償却率"/>
        <xdr:cNvSpPr txBox="1"/>
      </xdr:nvSpPr>
      <xdr:spPr>
        <a:xfrm>
          <a:off x="13500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79264</xdr:rowOff>
    </xdr:from>
    <xdr:ext cx="405111" cy="259045"/>
    <xdr:sp macro="" textlink="">
      <xdr:nvSpPr>
        <xdr:cNvPr id="664" name="n_4mainValue【庁舎】&#10;有形固定資産減価償却率"/>
        <xdr:cNvSpPr txBox="1"/>
      </xdr:nvSpPr>
      <xdr:spPr>
        <a:xfrm>
          <a:off x="12611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688" name="直線コネクタ 687"/>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689" name="【庁舎】&#10;一人当たり面積最小値テキスト"/>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690" name="直線コネクタ 689"/>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91"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92" name="直線コネクタ 691"/>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167912</xdr:rowOff>
    </xdr:from>
    <xdr:ext cx="469744" cy="259045"/>
    <xdr:sp macro="" textlink="">
      <xdr:nvSpPr>
        <xdr:cNvPr id="693" name="【庁舎】&#10;一人当たり面積平均値テキスト"/>
        <xdr:cNvSpPr txBox="1"/>
      </xdr:nvSpPr>
      <xdr:spPr>
        <a:xfrm>
          <a:off x="22199600" y="1817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694" name="フローチャート: 判断 693"/>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695" name="フローチャート: 判断 694"/>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696" name="フローチャート: 判断 695"/>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697" name="フローチャート: 判断 696"/>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98" name="フローチャート: 判断 697"/>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32638</xdr:rowOff>
    </xdr:from>
    <xdr:to>
      <xdr:col>116</xdr:col>
      <xdr:colOff>114300</xdr:colOff>
      <xdr:row>107</xdr:row>
      <xdr:rowOff>134238</xdr:rowOff>
    </xdr:to>
    <xdr:sp macro="" textlink="">
      <xdr:nvSpPr>
        <xdr:cNvPr id="704" name="楕円 703"/>
        <xdr:cNvSpPr/>
      </xdr:nvSpPr>
      <xdr:spPr>
        <a:xfrm>
          <a:off x="22110700" y="183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11065</xdr:rowOff>
    </xdr:from>
    <xdr:ext cx="469744" cy="259045"/>
    <xdr:sp macro="" textlink="">
      <xdr:nvSpPr>
        <xdr:cNvPr id="705" name="【庁舎】&#10;一人当たり面積該当値テキスト"/>
        <xdr:cNvSpPr txBox="1"/>
      </xdr:nvSpPr>
      <xdr:spPr>
        <a:xfrm>
          <a:off x="22199600" y="1835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37592</xdr:rowOff>
    </xdr:from>
    <xdr:to>
      <xdr:col>112</xdr:col>
      <xdr:colOff>38100</xdr:colOff>
      <xdr:row>107</xdr:row>
      <xdr:rowOff>139192</xdr:rowOff>
    </xdr:to>
    <xdr:sp macro="" textlink="">
      <xdr:nvSpPr>
        <xdr:cNvPr id="706" name="楕円 705"/>
        <xdr:cNvSpPr/>
      </xdr:nvSpPr>
      <xdr:spPr>
        <a:xfrm>
          <a:off x="21272500" y="183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83438</xdr:rowOff>
    </xdr:from>
    <xdr:to>
      <xdr:col>116</xdr:col>
      <xdr:colOff>63500</xdr:colOff>
      <xdr:row>107</xdr:row>
      <xdr:rowOff>88392</xdr:rowOff>
    </xdr:to>
    <xdr:cxnSp macro="">
      <xdr:nvCxnSpPr>
        <xdr:cNvPr id="707" name="直線コネクタ 706"/>
        <xdr:cNvCxnSpPr/>
      </xdr:nvCxnSpPr>
      <xdr:spPr>
        <a:xfrm flipV="1">
          <a:off x="21323300" y="18428588"/>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08" name="楕円 707"/>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88392</xdr:rowOff>
    </xdr:from>
    <xdr:to>
      <xdr:col>111</xdr:col>
      <xdr:colOff>177800</xdr:colOff>
      <xdr:row>107</xdr:row>
      <xdr:rowOff>110489</xdr:rowOff>
    </xdr:to>
    <xdr:cxnSp macro="">
      <xdr:nvCxnSpPr>
        <xdr:cNvPr id="709" name="直線コネクタ 708"/>
        <xdr:cNvCxnSpPr/>
      </xdr:nvCxnSpPr>
      <xdr:spPr>
        <a:xfrm flipV="1">
          <a:off x="20434300" y="18433542"/>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66167</xdr:rowOff>
    </xdr:from>
    <xdr:to>
      <xdr:col>102</xdr:col>
      <xdr:colOff>165100</xdr:colOff>
      <xdr:row>107</xdr:row>
      <xdr:rowOff>167767</xdr:rowOff>
    </xdr:to>
    <xdr:sp macro="" textlink="">
      <xdr:nvSpPr>
        <xdr:cNvPr id="710" name="楕円 709"/>
        <xdr:cNvSpPr/>
      </xdr:nvSpPr>
      <xdr:spPr>
        <a:xfrm>
          <a:off x="19494500" y="1841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116967</xdr:rowOff>
    </xdr:to>
    <xdr:cxnSp macro="">
      <xdr:nvCxnSpPr>
        <xdr:cNvPr id="711" name="直線コネクタ 710"/>
        <xdr:cNvCxnSpPr/>
      </xdr:nvCxnSpPr>
      <xdr:spPr>
        <a:xfrm flipV="1">
          <a:off x="19545300" y="18455639"/>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71120</xdr:rowOff>
    </xdr:from>
    <xdr:to>
      <xdr:col>98</xdr:col>
      <xdr:colOff>38100</xdr:colOff>
      <xdr:row>108</xdr:row>
      <xdr:rowOff>1270</xdr:rowOff>
    </xdr:to>
    <xdr:sp macro="" textlink="">
      <xdr:nvSpPr>
        <xdr:cNvPr id="712" name="楕円 711"/>
        <xdr:cNvSpPr/>
      </xdr:nvSpPr>
      <xdr:spPr>
        <a:xfrm>
          <a:off x="18605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116967</xdr:rowOff>
    </xdr:from>
    <xdr:to>
      <xdr:col>102</xdr:col>
      <xdr:colOff>114300</xdr:colOff>
      <xdr:row>107</xdr:row>
      <xdr:rowOff>121920</xdr:rowOff>
    </xdr:to>
    <xdr:cxnSp macro="">
      <xdr:nvCxnSpPr>
        <xdr:cNvPr id="713" name="直線コネクタ 712"/>
        <xdr:cNvCxnSpPr/>
      </xdr:nvCxnSpPr>
      <xdr:spPr>
        <a:xfrm flipV="1">
          <a:off x="18656300" y="1846211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81424</xdr:rowOff>
    </xdr:from>
    <xdr:ext cx="469744" cy="259045"/>
    <xdr:sp macro="" textlink="">
      <xdr:nvSpPr>
        <xdr:cNvPr id="714" name="n_1aveValue【庁舎】&#10;一人当たり面積"/>
        <xdr:cNvSpPr txBox="1"/>
      </xdr:nvSpPr>
      <xdr:spPr>
        <a:xfrm>
          <a:off x="21075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715" name="n_2aveValue【庁舎】&#10;一人当たり面積"/>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716" name="n_3aveValue【庁舎】&#10;一人当たり面積"/>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717" name="n_4aveValue【庁舎】&#10;一人当たり面積"/>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130319</xdr:rowOff>
    </xdr:from>
    <xdr:ext cx="469744" cy="259045"/>
    <xdr:sp macro="" textlink="">
      <xdr:nvSpPr>
        <xdr:cNvPr id="718" name="n_1mainValue【庁舎】&#10;一人当たり面積"/>
        <xdr:cNvSpPr txBox="1"/>
      </xdr:nvSpPr>
      <xdr:spPr>
        <a:xfrm>
          <a:off x="21075727" y="184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19"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158894</xdr:rowOff>
    </xdr:from>
    <xdr:ext cx="469744" cy="259045"/>
    <xdr:sp macro="" textlink="">
      <xdr:nvSpPr>
        <xdr:cNvPr id="720" name="n_3mainValue【庁舎】&#10;一人当たり面積"/>
        <xdr:cNvSpPr txBox="1"/>
      </xdr:nvSpPr>
      <xdr:spPr>
        <a:xfrm>
          <a:off x="19310427" y="1850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163847</xdr:rowOff>
    </xdr:from>
    <xdr:ext cx="469744" cy="259045"/>
    <xdr:sp macro="" textlink="">
      <xdr:nvSpPr>
        <xdr:cNvPr id="721" name="n_4mainValue【庁舎】&#10;一人当たり面積"/>
        <xdr:cNvSpPr txBox="1"/>
      </xdr:nvSpPr>
      <xdr:spPr>
        <a:xfrm>
          <a:off x="18421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類似団体内平均値と比較して、特に有形固定資産減価償却率が高くなっている施設は、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体育館については、七宗町体育館が昭和５２・５３年に建築され、４０年以上経過しており、有形固定資産減価償却率も９９％以上と高くなっています。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平成１１年に建設され２０年以上経過している生きがい健康センター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が高い要因となっています。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今後は公共施設総合管理計画に基づき適正管理を図り、個別施設計画の策定を含めた老朽化対策を実施していきます。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3,695
90.47
3,182,316
3,085,889
87,440
1,960,334
1,668,153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値が高いほど財政力が強いとされる財政力指数（平成２９～令和元年度の３ヶ年平均）は、類似団体内平均値よりも０．０１ポイント高くなりましたが、前年度と同数値となるなど、ここ数年、大きな変動はありません。</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しかし、人口減少や全国平均を上回る高齢化率（令和元年度末４５．１３％）に加え、町内に中心となる産業がないこと等により、財政基盤が弱く、大変厳しい財政力指数となっていることには変わりありません。</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今後も指数の大きな改善は望めないため、公共施設の統廃合を含めた具体案の検討を進めて行きます。</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40957</xdr:rowOff>
    </xdr:from>
    <xdr:to>
      <xdr:col>23</xdr:col>
      <xdr:colOff>133350</xdr:colOff>
      <xdr:row>43</xdr:row>
      <xdr:rowOff>40957</xdr:rowOff>
    </xdr:to>
    <xdr:cxnSp macro="">
      <xdr:nvCxnSpPr>
        <xdr:cNvPr id="64" name="直線コネクタ 63"/>
        <xdr:cNvCxnSpPr/>
      </xdr:nvCxnSpPr>
      <xdr:spPr>
        <a:xfrm>
          <a:off x="4114800" y="7413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139717</xdr:rowOff>
    </xdr:from>
    <xdr:ext cx="762000" cy="259045"/>
    <xdr:sp macro="" textlink="">
      <xdr:nvSpPr>
        <xdr:cNvPr id="65" name="財政力平均値テキスト"/>
        <xdr:cNvSpPr txBox="1"/>
      </xdr:nvSpPr>
      <xdr:spPr>
        <a:xfrm>
          <a:off x="5041900" y="734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40957</xdr:rowOff>
    </xdr:from>
    <xdr:to>
      <xdr:col>19</xdr:col>
      <xdr:colOff>133350</xdr:colOff>
      <xdr:row>43</xdr:row>
      <xdr:rowOff>46990</xdr:rowOff>
    </xdr:to>
    <xdr:cxnSp macro="">
      <xdr:nvCxnSpPr>
        <xdr:cNvPr id="67" name="直線コネクタ 66"/>
        <xdr:cNvCxnSpPr/>
      </xdr:nvCxnSpPr>
      <xdr:spPr>
        <a:xfrm flipV="1">
          <a:off x="3225800" y="741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76534</xdr:rowOff>
    </xdr:from>
    <xdr:ext cx="736600" cy="259045"/>
    <xdr:sp macro="" textlink="">
      <xdr:nvSpPr>
        <xdr:cNvPr id="69" name="テキスト ボックス 68"/>
        <xdr:cNvSpPr txBox="1"/>
      </xdr:nvSpPr>
      <xdr:spPr>
        <a:xfrm>
          <a:off x="3733800" y="74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46990</xdr:rowOff>
    </xdr:to>
    <xdr:cxnSp macro="">
      <xdr:nvCxnSpPr>
        <xdr:cNvPr id="70" name="直線コネクタ 69"/>
        <xdr:cNvCxnSpPr/>
      </xdr:nvCxnSpPr>
      <xdr:spPr>
        <a:xfrm>
          <a:off x="2336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72" name="テキスト ボックス 71"/>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40957</xdr:rowOff>
    </xdr:from>
    <xdr:to>
      <xdr:col>11</xdr:col>
      <xdr:colOff>31750</xdr:colOff>
      <xdr:row>43</xdr:row>
      <xdr:rowOff>46990</xdr:rowOff>
    </xdr:to>
    <xdr:cxnSp macro="">
      <xdr:nvCxnSpPr>
        <xdr:cNvPr id="73" name="直線コネクタ 72"/>
        <xdr:cNvCxnSpPr/>
      </xdr:nvCxnSpPr>
      <xdr:spPr>
        <a:xfrm>
          <a:off x="1447800" y="741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83" name="楕円 82"/>
        <xdr:cNvSpPr/>
      </xdr:nvSpPr>
      <xdr:spPr>
        <a:xfrm>
          <a:off x="49022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6684</xdr:rowOff>
    </xdr:from>
    <xdr:ext cx="762000" cy="259045"/>
    <xdr:sp macro="" textlink="">
      <xdr:nvSpPr>
        <xdr:cNvPr id="84" name="財政力該当値テキスト"/>
        <xdr:cNvSpPr txBox="1"/>
      </xdr:nvSpPr>
      <xdr:spPr>
        <a:xfrm>
          <a:off x="50419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161607</xdr:rowOff>
    </xdr:from>
    <xdr:to>
      <xdr:col>19</xdr:col>
      <xdr:colOff>184150</xdr:colOff>
      <xdr:row>43</xdr:row>
      <xdr:rowOff>91757</xdr:rowOff>
    </xdr:to>
    <xdr:sp macro="" textlink="">
      <xdr:nvSpPr>
        <xdr:cNvPr id="85" name="楕円 84"/>
        <xdr:cNvSpPr/>
      </xdr:nvSpPr>
      <xdr:spPr>
        <a:xfrm>
          <a:off x="4064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86" name="テキスト ボックス 85"/>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87" name="楕円 86"/>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88" name="テキスト ボックス 87"/>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89" name="楕円 88"/>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90" name="テキスト ボックス 89"/>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161607</xdr:rowOff>
    </xdr:from>
    <xdr:to>
      <xdr:col>7</xdr:col>
      <xdr:colOff>31750</xdr:colOff>
      <xdr:row>43</xdr:row>
      <xdr:rowOff>91757</xdr:rowOff>
    </xdr:to>
    <xdr:sp macro="" textlink="">
      <xdr:nvSpPr>
        <xdr:cNvPr id="91" name="楕円 90"/>
        <xdr:cNvSpPr/>
      </xdr:nvSpPr>
      <xdr:spPr>
        <a:xfrm>
          <a:off x="1397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101934</xdr:rowOff>
    </xdr:from>
    <xdr:ext cx="762000" cy="259045"/>
    <xdr:sp macro="" textlink="">
      <xdr:nvSpPr>
        <xdr:cNvPr id="92" name="テキスト ボックス 91"/>
        <xdr:cNvSpPr txBox="1"/>
      </xdr:nvSpPr>
      <xdr:spPr>
        <a:xfrm>
          <a:off x="1066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経常収支比率は、財政構造の弾力性を測る指標として用いられており、数値が低いほど良いとされています。類似団体内の平均値からは、２．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なっておりますが、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対前年度から０．８ポイント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増え、平成２９年度と同数値となりました。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この要因は、経常経費充当一般財源の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扶助費（約６百万円）の増加や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物件費（約１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千８</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が影響していると考えられます。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今後も地方税等、使途に制限がない経常的な収入が減少していくことが予測されるため、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この水準を維持するために、義務的経費の削減に努め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る必要があります。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138684</xdr:rowOff>
    </xdr:from>
    <xdr:to>
      <xdr:col>23</xdr:col>
      <xdr:colOff>133350</xdr:colOff>
      <xdr:row>62</xdr:row>
      <xdr:rowOff>5842</xdr:rowOff>
    </xdr:to>
    <xdr:cxnSp macro="">
      <xdr:nvCxnSpPr>
        <xdr:cNvPr id="125" name="直線コネクタ 124"/>
        <xdr:cNvCxnSpPr/>
      </xdr:nvCxnSpPr>
      <xdr:spPr>
        <a:xfrm>
          <a:off x="4114800" y="1059713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26" name="財政構造の弾力性平均値テキスト"/>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138684</xdr:rowOff>
    </xdr:from>
    <xdr:to>
      <xdr:col>19</xdr:col>
      <xdr:colOff>133350</xdr:colOff>
      <xdr:row>62</xdr:row>
      <xdr:rowOff>5842</xdr:rowOff>
    </xdr:to>
    <xdr:cxnSp macro="">
      <xdr:nvCxnSpPr>
        <xdr:cNvPr id="128" name="直線コネクタ 127"/>
        <xdr:cNvCxnSpPr/>
      </xdr:nvCxnSpPr>
      <xdr:spPr>
        <a:xfrm flipV="1">
          <a:off x="3225800" y="105971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30" name="テキスト ボックス 129"/>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62</xdr:row>
      <xdr:rowOff>150622</xdr:rowOff>
    </xdr:to>
    <xdr:cxnSp macro="">
      <xdr:nvCxnSpPr>
        <xdr:cNvPr id="131" name="直線コネクタ 130"/>
        <xdr:cNvCxnSpPr/>
      </xdr:nvCxnSpPr>
      <xdr:spPr>
        <a:xfrm flipV="1">
          <a:off x="2336800" y="1063574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33" name="テキスト ボックス 132"/>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150622</xdr:rowOff>
    </xdr:to>
    <xdr:cxnSp macro="">
      <xdr:nvCxnSpPr>
        <xdr:cNvPr id="134" name="直線コネクタ 133"/>
        <xdr:cNvCxnSpPr/>
      </xdr:nvCxnSpPr>
      <xdr:spPr>
        <a:xfrm>
          <a:off x="1447800" y="1065022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4" name="楕円 143"/>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45" name="財政構造の弾力性該当値テキスト"/>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87884</xdr:rowOff>
    </xdr:from>
    <xdr:to>
      <xdr:col>19</xdr:col>
      <xdr:colOff>184150</xdr:colOff>
      <xdr:row>62</xdr:row>
      <xdr:rowOff>18034</xdr:rowOff>
    </xdr:to>
    <xdr:sp macro="" textlink="">
      <xdr:nvSpPr>
        <xdr:cNvPr id="146" name="楕円 145"/>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47" name="テキスト ボックス 146"/>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48" name="楕円 147"/>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49" name="テキスト ボックス 148"/>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99822</xdr:rowOff>
    </xdr:from>
    <xdr:to>
      <xdr:col>11</xdr:col>
      <xdr:colOff>82550</xdr:colOff>
      <xdr:row>63</xdr:row>
      <xdr:rowOff>29972</xdr:rowOff>
    </xdr:to>
    <xdr:sp macro="" textlink="">
      <xdr:nvSpPr>
        <xdr:cNvPr id="150" name="楕円 149"/>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51" name="テキスト ボックス 15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2" name="楕円 151"/>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53" name="テキスト ボックス 152"/>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対前年度と比較した決算総額は、人件費が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６６６</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、物件費が１，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２４９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７千円の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大幅減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補助費等も１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２８１，９９５</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大幅</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減となり、１人当たり３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２３</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５５６</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しました。また、類似団体内平均値と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比較</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では、８５</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９３５</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ました。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この要因は、ふるさと納税による寄付金のお礼の品を発送する手数料</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などの物件費や返礼品に対する補助費等の減少が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影響しています。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今後は、会計年度任用職員制度による人件費の増加が見込まれるため、自主運行バス事業の外部委託など、人件費の削減に向けた改革を行って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参ります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9314</xdr:rowOff>
    </xdr:from>
    <xdr:to>
      <xdr:col>23</xdr:col>
      <xdr:colOff>133350</xdr:colOff>
      <xdr:row>84</xdr:row>
      <xdr:rowOff>38196</xdr:rowOff>
    </xdr:to>
    <xdr:cxnSp macro="">
      <xdr:nvCxnSpPr>
        <xdr:cNvPr id="189" name="直線コネクタ 188"/>
        <xdr:cNvCxnSpPr/>
      </xdr:nvCxnSpPr>
      <xdr:spPr>
        <a:xfrm flipV="1">
          <a:off x="4114800" y="14068214"/>
          <a:ext cx="838200" cy="37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29336</xdr:rowOff>
    </xdr:from>
    <xdr:ext cx="762000" cy="259045"/>
    <xdr:sp macro="" textlink="">
      <xdr:nvSpPr>
        <xdr:cNvPr id="190" name="人件費・物件費等の状況平均値テキスト"/>
        <xdr:cNvSpPr txBox="1"/>
      </xdr:nvSpPr>
      <xdr:spPr>
        <a:xfrm>
          <a:off x="5041900" y="1408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28163</xdr:rowOff>
    </xdr:from>
    <xdr:to>
      <xdr:col>19</xdr:col>
      <xdr:colOff>133350</xdr:colOff>
      <xdr:row>84</xdr:row>
      <xdr:rowOff>38196</xdr:rowOff>
    </xdr:to>
    <xdr:cxnSp macro="">
      <xdr:nvCxnSpPr>
        <xdr:cNvPr id="192" name="直線コネクタ 191"/>
        <xdr:cNvCxnSpPr/>
      </xdr:nvCxnSpPr>
      <xdr:spPr>
        <a:xfrm>
          <a:off x="3225800" y="14087063"/>
          <a:ext cx="889000" cy="3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9660</xdr:rowOff>
    </xdr:from>
    <xdr:to>
      <xdr:col>15</xdr:col>
      <xdr:colOff>82550</xdr:colOff>
      <xdr:row>82</xdr:row>
      <xdr:rowOff>28163</xdr:rowOff>
    </xdr:to>
    <xdr:cxnSp macro="">
      <xdr:nvCxnSpPr>
        <xdr:cNvPr id="195" name="直線コネクタ 194"/>
        <xdr:cNvCxnSpPr/>
      </xdr:nvCxnSpPr>
      <xdr:spPr>
        <a:xfrm>
          <a:off x="2336800" y="14068560"/>
          <a:ext cx="889000" cy="1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127612</xdr:rowOff>
    </xdr:from>
    <xdr:ext cx="762000" cy="259045"/>
    <xdr:sp macro="" textlink="">
      <xdr:nvSpPr>
        <xdr:cNvPr id="197" name="テキスト ボックス 196"/>
        <xdr:cNvSpPr txBox="1"/>
      </xdr:nvSpPr>
      <xdr:spPr>
        <a:xfrm>
          <a:off x="2844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163804</xdr:rowOff>
    </xdr:from>
    <xdr:to>
      <xdr:col>11</xdr:col>
      <xdr:colOff>31750</xdr:colOff>
      <xdr:row>82</xdr:row>
      <xdr:rowOff>9660</xdr:rowOff>
    </xdr:to>
    <xdr:cxnSp macro="">
      <xdr:nvCxnSpPr>
        <xdr:cNvPr id="198" name="直線コネクタ 197"/>
        <xdr:cNvCxnSpPr/>
      </xdr:nvCxnSpPr>
      <xdr:spPr>
        <a:xfrm>
          <a:off x="1447800" y="14051254"/>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109383</xdr:rowOff>
    </xdr:from>
    <xdr:ext cx="762000" cy="259045"/>
    <xdr:sp macro="" textlink="">
      <xdr:nvSpPr>
        <xdr:cNvPr id="200" name="テキスト ボックス 199"/>
        <xdr:cNvSpPr txBox="1"/>
      </xdr:nvSpPr>
      <xdr:spPr>
        <a:xfrm>
          <a:off x="1955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2" name="テキスト ボックス 201"/>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129964</xdr:rowOff>
    </xdr:from>
    <xdr:to>
      <xdr:col>23</xdr:col>
      <xdr:colOff>184150</xdr:colOff>
      <xdr:row>82</xdr:row>
      <xdr:rowOff>60114</xdr:rowOff>
    </xdr:to>
    <xdr:sp macro="" textlink="">
      <xdr:nvSpPr>
        <xdr:cNvPr id="208" name="楕円 207"/>
        <xdr:cNvSpPr/>
      </xdr:nvSpPr>
      <xdr:spPr>
        <a:xfrm>
          <a:off x="4902200" y="1401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51241</xdr:rowOff>
    </xdr:from>
    <xdr:ext cx="762000" cy="259045"/>
    <xdr:sp macro="" textlink="">
      <xdr:nvSpPr>
        <xdr:cNvPr id="209" name="人件費・物件費等の状況該当値テキスト"/>
        <xdr:cNvSpPr txBox="1"/>
      </xdr:nvSpPr>
      <xdr:spPr>
        <a:xfrm>
          <a:off x="5041900" y="1393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158846</xdr:rowOff>
    </xdr:from>
    <xdr:to>
      <xdr:col>19</xdr:col>
      <xdr:colOff>184150</xdr:colOff>
      <xdr:row>84</xdr:row>
      <xdr:rowOff>88996</xdr:rowOff>
    </xdr:to>
    <xdr:sp macro="" textlink="">
      <xdr:nvSpPr>
        <xdr:cNvPr id="210" name="楕円 209"/>
        <xdr:cNvSpPr/>
      </xdr:nvSpPr>
      <xdr:spPr>
        <a:xfrm>
          <a:off x="4064000" y="1438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73773</xdr:rowOff>
    </xdr:from>
    <xdr:ext cx="736600" cy="259045"/>
    <xdr:sp macro="" textlink="">
      <xdr:nvSpPr>
        <xdr:cNvPr id="211" name="テキスト ボックス 210"/>
        <xdr:cNvSpPr txBox="1"/>
      </xdr:nvSpPr>
      <xdr:spPr>
        <a:xfrm>
          <a:off x="3733800" y="1447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148813</xdr:rowOff>
    </xdr:from>
    <xdr:to>
      <xdr:col>15</xdr:col>
      <xdr:colOff>133350</xdr:colOff>
      <xdr:row>82</xdr:row>
      <xdr:rowOff>78963</xdr:rowOff>
    </xdr:to>
    <xdr:sp macro="" textlink="">
      <xdr:nvSpPr>
        <xdr:cNvPr id="212" name="楕円 211"/>
        <xdr:cNvSpPr/>
      </xdr:nvSpPr>
      <xdr:spPr>
        <a:xfrm>
          <a:off x="3175000" y="140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89140</xdr:rowOff>
    </xdr:from>
    <xdr:ext cx="762000" cy="259045"/>
    <xdr:sp macro="" textlink="">
      <xdr:nvSpPr>
        <xdr:cNvPr id="213" name="テキスト ボックス 212"/>
        <xdr:cNvSpPr txBox="1"/>
      </xdr:nvSpPr>
      <xdr:spPr>
        <a:xfrm>
          <a:off x="2844800" y="138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130310</xdr:rowOff>
    </xdr:from>
    <xdr:to>
      <xdr:col>11</xdr:col>
      <xdr:colOff>82550</xdr:colOff>
      <xdr:row>82</xdr:row>
      <xdr:rowOff>60460</xdr:rowOff>
    </xdr:to>
    <xdr:sp macro="" textlink="">
      <xdr:nvSpPr>
        <xdr:cNvPr id="214" name="楕円 213"/>
        <xdr:cNvSpPr/>
      </xdr:nvSpPr>
      <xdr:spPr>
        <a:xfrm>
          <a:off x="2286000" y="14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70637</xdr:rowOff>
    </xdr:from>
    <xdr:ext cx="762000" cy="259045"/>
    <xdr:sp macro="" textlink="">
      <xdr:nvSpPr>
        <xdr:cNvPr id="215" name="テキスト ボックス 214"/>
        <xdr:cNvSpPr txBox="1"/>
      </xdr:nvSpPr>
      <xdr:spPr>
        <a:xfrm>
          <a:off x="1955800" y="13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113004</xdr:rowOff>
    </xdr:from>
    <xdr:to>
      <xdr:col>7</xdr:col>
      <xdr:colOff>31750</xdr:colOff>
      <xdr:row>82</xdr:row>
      <xdr:rowOff>43154</xdr:rowOff>
    </xdr:to>
    <xdr:sp macro="" textlink="">
      <xdr:nvSpPr>
        <xdr:cNvPr id="216" name="楕円 215"/>
        <xdr:cNvSpPr/>
      </xdr:nvSpPr>
      <xdr:spPr>
        <a:xfrm>
          <a:off x="1397000" y="1400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53331</xdr:rowOff>
    </xdr:from>
    <xdr:ext cx="762000" cy="259045"/>
    <xdr:sp macro="" textlink="">
      <xdr:nvSpPr>
        <xdr:cNvPr id="217" name="テキスト ボックス 216"/>
        <xdr:cNvSpPr txBox="1"/>
      </xdr:nvSpPr>
      <xdr:spPr>
        <a:xfrm>
          <a:off x="1066800" y="1376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国家公務員の給与を基準として、職員の給与水準を表しているラスパイレス指数は、類似団体内平均値より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なっておりますが、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の要因は、経験年数階層区分の変動が大きかったことが考えられます。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今後も、引き続き給与の適正化に努めます。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88</xdr:row>
      <xdr:rowOff>80434</xdr:rowOff>
    </xdr:to>
    <xdr:cxnSp macro="">
      <xdr:nvCxnSpPr>
        <xdr:cNvPr id="251" name="直線コネクタ 250"/>
        <xdr:cNvCxnSpPr/>
      </xdr:nvCxnSpPr>
      <xdr:spPr>
        <a:xfrm flipV="1">
          <a:off x="16179800" y="15039339"/>
          <a:ext cx="838200" cy="1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115146</xdr:rowOff>
    </xdr:from>
    <xdr:to>
      <xdr:col>77</xdr:col>
      <xdr:colOff>44450</xdr:colOff>
      <xdr:row>88</xdr:row>
      <xdr:rowOff>80434</xdr:rowOff>
    </xdr:to>
    <xdr:cxnSp macro="">
      <xdr:nvCxnSpPr>
        <xdr:cNvPr id="254" name="直線コネクタ 253"/>
        <xdr:cNvCxnSpPr/>
      </xdr:nvCxnSpPr>
      <xdr:spPr>
        <a:xfrm>
          <a:off x="15290800" y="1503129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115146</xdr:rowOff>
    </xdr:to>
    <xdr:cxnSp macro="">
      <xdr:nvCxnSpPr>
        <xdr:cNvPr id="257" name="直線コネクタ 256"/>
        <xdr:cNvCxnSpPr/>
      </xdr:nvCxnSpPr>
      <xdr:spPr>
        <a:xfrm>
          <a:off x="14401800" y="1492673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93557</xdr:rowOff>
    </xdr:from>
    <xdr:to>
      <xdr:col>68</xdr:col>
      <xdr:colOff>152400</xdr:colOff>
      <xdr:row>87</xdr:row>
      <xdr:rowOff>10584</xdr:rowOff>
    </xdr:to>
    <xdr:cxnSp macro="">
      <xdr:nvCxnSpPr>
        <xdr:cNvPr id="260" name="直線コネクタ 259"/>
        <xdr:cNvCxnSpPr/>
      </xdr:nvCxnSpPr>
      <xdr:spPr>
        <a:xfrm>
          <a:off x="13512800" y="1483825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2" name="テキスト ボックス 261"/>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64" name="テキスト ボックス 263"/>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70" name="楕円 269"/>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71" name="給与水準   （国との比較）該当値テキスト"/>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2" name="楕円 271"/>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3" name="テキスト ボックス 272"/>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64346</xdr:rowOff>
    </xdr:from>
    <xdr:to>
      <xdr:col>73</xdr:col>
      <xdr:colOff>44450</xdr:colOff>
      <xdr:row>87</xdr:row>
      <xdr:rowOff>165946</xdr:rowOff>
    </xdr:to>
    <xdr:sp macro="" textlink="">
      <xdr:nvSpPr>
        <xdr:cNvPr id="274" name="楕円 273"/>
        <xdr:cNvSpPr/>
      </xdr:nvSpPr>
      <xdr:spPr>
        <a:xfrm>
          <a:off x="15240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150723</xdr:rowOff>
    </xdr:from>
    <xdr:ext cx="762000" cy="259045"/>
    <xdr:sp macro="" textlink="">
      <xdr:nvSpPr>
        <xdr:cNvPr id="275" name="テキスト ボックス 274"/>
        <xdr:cNvSpPr txBox="1"/>
      </xdr:nvSpPr>
      <xdr:spPr>
        <a:xfrm>
          <a:off x="14909800" y="1506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76" name="楕円 275"/>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71561</xdr:rowOff>
    </xdr:from>
    <xdr:ext cx="762000" cy="259045"/>
    <xdr:sp macro="" textlink="">
      <xdr:nvSpPr>
        <xdr:cNvPr id="277" name="テキスト ボックス 276"/>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78" name="楕円 277"/>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154534</xdr:rowOff>
    </xdr:from>
    <xdr:ext cx="762000" cy="259045"/>
    <xdr:sp macro="" textlink="">
      <xdr:nvSpPr>
        <xdr:cNvPr id="279" name="テキスト ボックス 278"/>
        <xdr:cNvSpPr txBox="1"/>
      </xdr:nvSpPr>
      <xdr:spPr>
        <a:xfrm>
          <a:off x="13131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人口千人当たりの職員数は、対前年度から０．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ポイント増加しておりますが、類似団体内平均値との比較では、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１．５９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低い値となっています。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れは、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算定基礎数値となる人口が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７８</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人（３，</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７９９</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人から３，７</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２１</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人）減少していること</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が要因と考えていますが、</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問題ない数値だと認識しています。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今後は、年代別職員構成のバランスに配慮しながら、定員管理計画に沿った適正な人事管理を行って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参ります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38303</xdr:rowOff>
    </xdr:from>
    <xdr:to>
      <xdr:col>81</xdr:col>
      <xdr:colOff>44450</xdr:colOff>
      <xdr:row>61</xdr:row>
      <xdr:rowOff>47231</xdr:rowOff>
    </xdr:to>
    <xdr:cxnSp macro="">
      <xdr:nvCxnSpPr>
        <xdr:cNvPr id="311" name="直線コネクタ 310"/>
        <xdr:cNvCxnSpPr/>
      </xdr:nvCxnSpPr>
      <xdr:spPr>
        <a:xfrm>
          <a:off x="16179800" y="10496753"/>
          <a:ext cx="8382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6875</xdr:rowOff>
    </xdr:from>
    <xdr:ext cx="762000" cy="259045"/>
    <xdr:sp macro="" textlink="">
      <xdr:nvSpPr>
        <xdr:cNvPr id="312" name="定員管理の状況平均値テキスト"/>
        <xdr:cNvSpPr txBox="1"/>
      </xdr:nvSpPr>
      <xdr:spPr>
        <a:xfrm>
          <a:off x="17106900" y="1046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31306</xdr:rowOff>
    </xdr:from>
    <xdr:to>
      <xdr:col>77</xdr:col>
      <xdr:colOff>44450</xdr:colOff>
      <xdr:row>61</xdr:row>
      <xdr:rowOff>38303</xdr:rowOff>
    </xdr:to>
    <xdr:cxnSp macro="">
      <xdr:nvCxnSpPr>
        <xdr:cNvPr id="314" name="直線コネクタ 313"/>
        <xdr:cNvCxnSpPr/>
      </xdr:nvCxnSpPr>
      <xdr:spPr>
        <a:xfrm>
          <a:off x="15290800" y="10489756"/>
          <a:ext cx="889000" cy="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18999</xdr:rowOff>
    </xdr:from>
    <xdr:to>
      <xdr:col>72</xdr:col>
      <xdr:colOff>203200</xdr:colOff>
      <xdr:row>61</xdr:row>
      <xdr:rowOff>31306</xdr:rowOff>
    </xdr:to>
    <xdr:cxnSp macro="">
      <xdr:nvCxnSpPr>
        <xdr:cNvPr id="317" name="直線コネクタ 316"/>
        <xdr:cNvCxnSpPr/>
      </xdr:nvCxnSpPr>
      <xdr:spPr>
        <a:xfrm>
          <a:off x="14401800" y="10477449"/>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18999</xdr:rowOff>
    </xdr:from>
    <xdr:to>
      <xdr:col>68</xdr:col>
      <xdr:colOff>152400</xdr:colOff>
      <xdr:row>61</xdr:row>
      <xdr:rowOff>44577</xdr:rowOff>
    </xdr:to>
    <xdr:cxnSp macro="">
      <xdr:nvCxnSpPr>
        <xdr:cNvPr id="320" name="直線コネクタ 319"/>
        <xdr:cNvCxnSpPr/>
      </xdr:nvCxnSpPr>
      <xdr:spPr>
        <a:xfrm flipV="1">
          <a:off x="13512800" y="10477449"/>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167881</xdr:rowOff>
    </xdr:from>
    <xdr:to>
      <xdr:col>81</xdr:col>
      <xdr:colOff>95250</xdr:colOff>
      <xdr:row>61</xdr:row>
      <xdr:rowOff>98031</xdr:rowOff>
    </xdr:to>
    <xdr:sp macro="" textlink="">
      <xdr:nvSpPr>
        <xdr:cNvPr id="330" name="楕円 329"/>
        <xdr:cNvSpPr/>
      </xdr:nvSpPr>
      <xdr:spPr>
        <a:xfrm>
          <a:off x="16967200" y="104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12958</xdr:rowOff>
    </xdr:from>
    <xdr:ext cx="762000" cy="259045"/>
    <xdr:sp macro="" textlink="">
      <xdr:nvSpPr>
        <xdr:cNvPr id="331" name="定員管理の状況該当値テキスト"/>
        <xdr:cNvSpPr txBox="1"/>
      </xdr:nvSpPr>
      <xdr:spPr>
        <a:xfrm>
          <a:off x="17106900" y="1029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158953</xdr:rowOff>
    </xdr:from>
    <xdr:to>
      <xdr:col>77</xdr:col>
      <xdr:colOff>95250</xdr:colOff>
      <xdr:row>61</xdr:row>
      <xdr:rowOff>89103</xdr:rowOff>
    </xdr:to>
    <xdr:sp macro="" textlink="">
      <xdr:nvSpPr>
        <xdr:cNvPr id="332" name="楕円 331"/>
        <xdr:cNvSpPr/>
      </xdr:nvSpPr>
      <xdr:spPr>
        <a:xfrm>
          <a:off x="16129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99280</xdr:rowOff>
    </xdr:from>
    <xdr:ext cx="736600" cy="259045"/>
    <xdr:sp macro="" textlink="">
      <xdr:nvSpPr>
        <xdr:cNvPr id="333" name="テキスト ボックス 332"/>
        <xdr:cNvSpPr txBox="1"/>
      </xdr:nvSpPr>
      <xdr:spPr>
        <a:xfrm>
          <a:off x="15798800" y="1021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151956</xdr:rowOff>
    </xdr:from>
    <xdr:to>
      <xdr:col>73</xdr:col>
      <xdr:colOff>44450</xdr:colOff>
      <xdr:row>61</xdr:row>
      <xdr:rowOff>82106</xdr:rowOff>
    </xdr:to>
    <xdr:sp macro="" textlink="">
      <xdr:nvSpPr>
        <xdr:cNvPr id="334" name="楕円 333"/>
        <xdr:cNvSpPr/>
      </xdr:nvSpPr>
      <xdr:spPr>
        <a:xfrm>
          <a:off x="15240000" y="10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92283</xdr:rowOff>
    </xdr:from>
    <xdr:ext cx="762000" cy="259045"/>
    <xdr:sp macro="" textlink="">
      <xdr:nvSpPr>
        <xdr:cNvPr id="335" name="テキスト ボックス 334"/>
        <xdr:cNvSpPr txBox="1"/>
      </xdr:nvSpPr>
      <xdr:spPr>
        <a:xfrm>
          <a:off x="14909800" y="1020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139649</xdr:rowOff>
    </xdr:from>
    <xdr:to>
      <xdr:col>68</xdr:col>
      <xdr:colOff>203200</xdr:colOff>
      <xdr:row>61</xdr:row>
      <xdr:rowOff>69799</xdr:rowOff>
    </xdr:to>
    <xdr:sp macro="" textlink="">
      <xdr:nvSpPr>
        <xdr:cNvPr id="336" name="楕円 335"/>
        <xdr:cNvSpPr/>
      </xdr:nvSpPr>
      <xdr:spPr>
        <a:xfrm>
          <a:off x="14351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79976</xdr:rowOff>
    </xdr:from>
    <xdr:ext cx="762000" cy="259045"/>
    <xdr:sp macro="" textlink="">
      <xdr:nvSpPr>
        <xdr:cNvPr id="337" name="テキスト ボックス 336"/>
        <xdr:cNvSpPr txBox="1"/>
      </xdr:nvSpPr>
      <xdr:spPr>
        <a:xfrm>
          <a:off x="14020800" y="101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165227</xdr:rowOff>
    </xdr:from>
    <xdr:to>
      <xdr:col>64</xdr:col>
      <xdr:colOff>152400</xdr:colOff>
      <xdr:row>61</xdr:row>
      <xdr:rowOff>95377</xdr:rowOff>
    </xdr:to>
    <xdr:sp macro="" textlink="">
      <xdr:nvSpPr>
        <xdr:cNvPr id="338" name="楕円 337"/>
        <xdr:cNvSpPr/>
      </xdr:nvSpPr>
      <xdr:spPr>
        <a:xfrm>
          <a:off x="13462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80154</xdr:rowOff>
    </xdr:from>
    <xdr:ext cx="762000" cy="259045"/>
    <xdr:sp macro="" textlink="">
      <xdr:nvSpPr>
        <xdr:cNvPr id="339" name="テキスト ボックス 338"/>
        <xdr:cNvSpPr txBox="1"/>
      </xdr:nvSpPr>
      <xdr:spPr>
        <a:xfrm>
          <a:off x="13131800" y="105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数値が高いほど財政運営が硬直化していることを示している実質公債費比率は、類似団体内の平均値より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上回っております。しかし、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類似団体内順位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２団体中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対前年度との比較では改善されています。また、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地方債の新規借入額を抑制しているため、対前年度数値から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は１．５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引き続き地方債の抑制に努め、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一層の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財政健全化を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目指し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43</xdr:row>
      <xdr:rowOff>14817</xdr:rowOff>
    </xdr:to>
    <xdr:cxnSp macro="">
      <xdr:nvCxnSpPr>
        <xdr:cNvPr id="372" name="直線コネクタ 371"/>
        <xdr:cNvCxnSpPr/>
      </xdr:nvCxnSpPr>
      <xdr:spPr>
        <a:xfrm flipV="1">
          <a:off x="16179800" y="726651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87206</xdr:rowOff>
    </xdr:to>
    <xdr:cxnSp macro="">
      <xdr:nvCxnSpPr>
        <xdr:cNvPr id="375" name="直線コネクタ 374"/>
        <xdr:cNvCxnSpPr/>
      </xdr:nvCxnSpPr>
      <xdr:spPr>
        <a:xfrm flipV="1">
          <a:off x="15290800" y="73871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87206</xdr:rowOff>
    </xdr:from>
    <xdr:to>
      <xdr:col>72</xdr:col>
      <xdr:colOff>203200</xdr:colOff>
      <xdr:row>43</xdr:row>
      <xdr:rowOff>119380</xdr:rowOff>
    </xdr:to>
    <xdr:cxnSp macro="">
      <xdr:nvCxnSpPr>
        <xdr:cNvPr id="378" name="直線コネクタ 377"/>
        <xdr:cNvCxnSpPr/>
      </xdr:nvCxnSpPr>
      <xdr:spPr>
        <a:xfrm flipV="1">
          <a:off x="14401800" y="745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119380</xdr:rowOff>
    </xdr:from>
    <xdr:to>
      <xdr:col>68</xdr:col>
      <xdr:colOff>152400</xdr:colOff>
      <xdr:row>44</xdr:row>
      <xdr:rowOff>4233</xdr:rowOff>
    </xdr:to>
    <xdr:cxnSp macro="">
      <xdr:nvCxnSpPr>
        <xdr:cNvPr id="381" name="直線コネクタ 380"/>
        <xdr:cNvCxnSpPr/>
      </xdr:nvCxnSpPr>
      <xdr:spPr>
        <a:xfrm flipV="1">
          <a:off x="13512800" y="74917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5" name="テキスト ボックス 384"/>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1" name="楕円 390"/>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2"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393" name="楕円 392"/>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394" name="テキスト ボックス 393"/>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36406</xdr:rowOff>
    </xdr:from>
    <xdr:to>
      <xdr:col>73</xdr:col>
      <xdr:colOff>44450</xdr:colOff>
      <xdr:row>43</xdr:row>
      <xdr:rowOff>138006</xdr:rowOff>
    </xdr:to>
    <xdr:sp macro="" textlink="">
      <xdr:nvSpPr>
        <xdr:cNvPr id="395" name="楕円 394"/>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122783</xdr:rowOff>
    </xdr:from>
    <xdr:ext cx="762000" cy="259045"/>
    <xdr:sp macro="" textlink="">
      <xdr:nvSpPr>
        <xdr:cNvPr id="396" name="テキスト ボックス 395"/>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397" name="楕円 396"/>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398" name="テキスト ボックス 397"/>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399" name="楕円 398"/>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0" name="テキスト ボックス 399"/>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数値が高いほど財政を圧迫する可能性が高いとされる将来負担比率は、ゼロとなっています。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この要因は、将来支払っていく可能性のある負担額を財政調整基金等の充当可能な財源等が上回っているためです。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今後も、計画的な基金運用や地方債の借入額の抑制を図り、財政の健全化に努めます。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3,695
90.47
3,182,316
3,085,889
87,440
1,960,334
1,668,153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ポイント上回っています。これらの要因は、自主運行バス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運営と２箇所の保育園に職員を配置し、施設管理等を行っているため、類似団体と比較して高くなっていると考えられます。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今後は、自主運行バス事業の外部委託拡大の検討を進め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るなど、人件費の抑制に努めます。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119380</xdr:rowOff>
    </xdr:to>
    <xdr:cxnSp macro="">
      <xdr:nvCxnSpPr>
        <xdr:cNvPr id="66" name="直線コネクタ 65"/>
        <xdr:cNvCxnSpPr/>
      </xdr:nvCxnSpPr>
      <xdr:spPr>
        <a:xfrm>
          <a:off x="3987800" y="6291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119380</xdr:rowOff>
    </xdr:to>
    <xdr:cxnSp macro="">
      <xdr:nvCxnSpPr>
        <xdr:cNvPr id="69" name="直線コネクタ 68"/>
        <xdr:cNvCxnSpPr/>
      </xdr:nvCxnSpPr>
      <xdr:spPr>
        <a:xfrm>
          <a:off x="3098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96520</xdr:rowOff>
    </xdr:to>
    <xdr:cxnSp macro="">
      <xdr:nvCxnSpPr>
        <xdr:cNvPr id="72" name="直線コネクタ 71"/>
        <xdr:cNvCxnSpPr/>
      </xdr:nvCxnSpPr>
      <xdr:spPr>
        <a:xfrm>
          <a:off x="2209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xdr:rowOff>
    </xdr:from>
    <xdr:to>
      <xdr:col>11</xdr:col>
      <xdr:colOff>9525</xdr:colOff>
      <xdr:row>36</xdr:row>
      <xdr:rowOff>58420</xdr:rowOff>
    </xdr:to>
    <xdr:cxnSp macro="">
      <xdr:nvCxnSpPr>
        <xdr:cNvPr id="75" name="直線コネクタ 74"/>
        <xdr:cNvCxnSpPr/>
      </xdr:nvCxnSpPr>
      <xdr:spPr>
        <a:xfrm>
          <a:off x="1320800" y="61810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132097</xdr:rowOff>
    </xdr:from>
    <xdr:ext cx="762000" cy="259045"/>
    <xdr:sp macro="" textlink="">
      <xdr:nvSpPr>
        <xdr:cNvPr id="90" name="テキスト ボックス 89"/>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129540</xdr:rowOff>
    </xdr:from>
    <xdr:to>
      <xdr:col>6</xdr:col>
      <xdr:colOff>171450</xdr:colOff>
      <xdr:row>36</xdr:row>
      <xdr:rowOff>59690</xdr:rowOff>
    </xdr:to>
    <xdr:sp macro="" textlink="">
      <xdr:nvSpPr>
        <xdr:cNvPr id="93" name="楕円 92"/>
        <xdr:cNvSpPr/>
      </xdr:nvSpPr>
      <xdr:spPr>
        <a:xfrm>
          <a:off x="1270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44467</xdr:rowOff>
    </xdr:from>
    <xdr:ext cx="762000" cy="259045"/>
    <xdr:sp macro="" textlink="">
      <xdr:nvSpPr>
        <xdr:cNvPr id="94" name="テキスト ボックス 93"/>
        <xdr:cNvSpPr txBox="1"/>
      </xdr:nvSpPr>
      <xdr:spPr>
        <a:xfrm>
          <a:off x="939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類似団体内平均値と比較すると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ポイント低くなっていますが、対前年度と比較すると０．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この要因は、年々増加傾向にある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マイナンバー制度を中心とした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システム関連経費の増加が影響して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いると考えています。</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第４次行政改革への取り組みを通じて、一層の経費削減に努めていく必要があります。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88138</xdr:rowOff>
    </xdr:to>
    <xdr:cxnSp macro="">
      <xdr:nvCxnSpPr>
        <xdr:cNvPr id="124" name="直線コネクタ 123"/>
        <xdr:cNvCxnSpPr/>
      </xdr:nvCxnSpPr>
      <xdr:spPr>
        <a:xfrm>
          <a:off x="15671800" y="29662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51562</xdr:rowOff>
    </xdr:to>
    <xdr:cxnSp macro="">
      <xdr:nvCxnSpPr>
        <xdr:cNvPr id="127" name="直線コネクタ 126"/>
        <xdr:cNvCxnSpPr/>
      </xdr:nvCxnSpPr>
      <xdr:spPr>
        <a:xfrm>
          <a:off x="14782800" y="2961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17</xdr:row>
      <xdr:rowOff>46990</xdr:rowOff>
    </xdr:to>
    <xdr:cxnSp macro="">
      <xdr:nvCxnSpPr>
        <xdr:cNvPr id="130" name="直線コネクタ 129"/>
        <xdr:cNvCxnSpPr/>
      </xdr:nvCxnSpPr>
      <xdr:spPr>
        <a:xfrm>
          <a:off x="13893800" y="2925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163576</xdr:rowOff>
    </xdr:from>
    <xdr:to>
      <xdr:col>69</xdr:col>
      <xdr:colOff>92075</xdr:colOff>
      <xdr:row>17</xdr:row>
      <xdr:rowOff>10414</xdr:rowOff>
    </xdr:to>
    <xdr:cxnSp macro="">
      <xdr:nvCxnSpPr>
        <xdr:cNvPr id="133" name="直線コネクタ 132"/>
        <xdr:cNvCxnSpPr/>
      </xdr:nvCxnSpPr>
      <xdr:spPr>
        <a:xfrm>
          <a:off x="13004800" y="2906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3" name="楕円 142"/>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53865</xdr:rowOff>
    </xdr:from>
    <xdr:ext cx="762000" cy="259045"/>
    <xdr:sp macro="" textlink="">
      <xdr:nvSpPr>
        <xdr:cNvPr id="144" name="物件費該当値テキスト"/>
        <xdr:cNvSpPr txBox="1"/>
      </xdr:nvSpPr>
      <xdr:spPr>
        <a:xfrm>
          <a:off x="16598900" y="279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5" name="楕円 144"/>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112539</xdr:rowOff>
    </xdr:from>
    <xdr:ext cx="736600" cy="259045"/>
    <xdr:sp macro="" textlink="">
      <xdr:nvSpPr>
        <xdr:cNvPr id="146" name="テキスト ボックス 145"/>
        <xdr:cNvSpPr txBox="1"/>
      </xdr:nvSpPr>
      <xdr:spPr>
        <a:xfrm>
          <a:off x="15290800" y="268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7" name="楕円 146"/>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48" name="テキスト ボックス 147"/>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9" name="楕円 148"/>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50" name="テキスト ボックス 149"/>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112776</xdr:rowOff>
    </xdr:from>
    <xdr:to>
      <xdr:col>65</xdr:col>
      <xdr:colOff>53975</xdr:colOff>
      <xdr:row>17</xdr:row>
      <xdr:rowOff>42926</xdr:rowOff>
    </xdr:to>
    <xdr:sp macro="" textlink="">
      <xdr:nvSpPr>
        <xdr:cNvPr id="151" name="楕円 150"/>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27703</xdr:rowOff>
    </xdr:from>
    <xdr:ext cx="762000" cy="259045"/>
    <xdr:sp macro="" textlink="">
      <xdr:nvSpPr>
        <xdr:cNvPr id="152" name="テキスト ボックス 151"/>
        <xdr:cNvSpPr txBox="1"/>
      </xdr:nvSpPr>
      <xdr:spPr>
        <a:xfrm>
          <a:off x="12623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扶助費に係る経常収支比率は、対前年度比で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ましたが、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類似団体内平均値から</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前年度からの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障がい者に対する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医療費助成事業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（約２百万円増）や介護給付費（約１千万円増）等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の社会保障事業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費の増加が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考えられます。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今後も扶助費による財政圧迫を招かぬよう、対策を講じていく必要があります。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61685</xdr:rowOff>
    </xdr:to>
    <xdr:cxnSp macro="">
      <xdr:nvCxnSpPr>
        <xdr:cNvPr id="186" name="直線コネクタ 185"/>
        <xdr:cNvCxnSpPr/>
      </xdr:nvCxnSpPr>
      <xdr:spPr>
        <a:xfrm>
          <a:off x="3987800" y="9271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55</xdr:row>
      <xdr:rowOff>102507</xdr:rowOff>
    </xdr:to>
    <xdr:cxnSp macro="">
      <xdr:nvCxnSpPr>
        <xdr:cNvPr id="189" name="直線コネクタ 188"/>
        <xdr:cNvCxnSpPr/>
      </xdr:nvCxnSpPr>
      <xdr:spPr>
        <a:xfrm flipV="1">
          <a:off x="3098800" y="92710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56</xdr:row>
      <xdr:rowOff>78015</xdr:rowOff>
    </xdr:to>
    <xdr:cxnSp macro="">
      <xdr:nvCxnSpPr>
        <xdr:cNvPr id="192" name="直線コネクタ 191"/>
        <xdr:cNvCxnSpPr/>
      </xdr:nvCxnSpPr>
      <xdr:spPr>
        <a:xfrm flipV="1">
          <a:off x="2209800" y="95322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78015</xdr:rowOff>
    </xdr:to>
    <xdr:cxnSp macro="">
      <xdr:nvCxnSpPr>
        <xdr:cNvPr id="195" name="直線コネクタ 194"/>
        <xdr:cNvCxnSpPr/>
      </xdr:nvCxnSpPr>
      <xdr:spPr>
        <a:xfrm>
          <a:off x="1320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5" name="楕円 204"/>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6"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7" name="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09" name="楕円 208"/>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210" name="テキスト ボックス 20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1" name="楕円 210"/>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2" name="テキスト ボックス 211"/>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4" name="テキスト ボックス 213"/>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類似団体内平均値と比較すると０．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ポイント低くなっておりますが、対前年度比では０．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簡易水道事業特別会計への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繰出金の増加</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（２千５百万円）等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によるものです</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、簡易水道施設や下水道施設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老朽化に伴う改修費用や維持管理経費が膨らんでくることが予想されるため、令和５年度までに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公営企業会計の一部法適用化に向けた準備を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うとともに</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中長期的な視点に立った経営戦略の見直しを含め、将来負担を見据えた料金体系の見直しに努めて参ります。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136144</xdr:rowOff>
    </xdr:from>
    <xdr:to>
      <xdr:col>82</xdr:col>
      <xdr:colOff>107950</xdr:colOff>
      <xdr:row>56</xdr:row>
      <xdr:rowOff>163576</xdr:rowOff>
    </xdr:to>
    <xdr:cxnSp macro="">
      <xdr:nvCxnSpPr>
        <xdr:cNvPr id="244" name="直線コネクタ 243"/>
        <xdr:cNvCxnSpPr/>
      </xdr:nvCxnSpPr>
      <xdr:spPr>
        <a:xfrm>
          <a:off x="15671800" y="97373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56</xdr:row>
      <xdr:rowOff>136144</xdr:rowOff>
    </xdr:to>
    <xdr:cxnSp macro="">
      <xdr:nvCxnSpPr>
        <xdr:cNvPr id="247" name="直線コネクタ 246"/>
        <xdr:cNvCxnSpPr/>
      </xdr:nvCxnSpPr>
      <xdr:spPr>
        <a:xfrm>
          <a:off x="14782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122428</xdr:rowOff>
    </xdr:from>
    <xdr:to>
      <xdr:col>73</xdr:col>
      <xdr:colOff>180975</xdr:colOff>
      <xdr:row>56</xdr:row>
      <xdr:rowOff>136144</xdr:rowOff>
    </xdr:to>
    <xdr:cxnSp macro="">
      <xdr:nvCxnSpPr>
        <xdr:cNvPr id="250" name="直線コネクタ 249"/>
        <xdr:cNvCxnSpPr/>
      </xdr:nvCxnSpPr>
      <xdr:spPr>
        <a:xfrm flipV="1">
          <a:off x="13893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136144</xdr:rowOff>
    </xdr:from>
    <xdr:to>
      <xdr:col>69</xdr:col>
      <xdr:colOff>92075</xdr:colOff>
      <xdr:row>56</xdr:row>
      <xdr:rowOff>145288</xdr:rowOff>
    </xdr:to>
    <xdr:cxnSp macro="">
      <xdr:nvCxnSpPr>
        <xdr:cNvPr id="253" name="直線コネクタ 252"/>
        <xdr:cNvCxnSpPr/>
      </xdr:nvCxnSpPr>
      <xdr:spPr>
        <a:xfrm flipV="1">
          <a:off x="13004800" y="9737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63" name="楕円 262"/>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84853</xdr:rowOff>
    </xdr:from>
    <xdr:ext cx="762000" cy="259045"/>
    <xdr:sp macro="" textlink="">
      <xdr:nvSpPr>
        <xdr:cNvPr id="264" name="その他該当値テキスト"/>
        <xdr:cNvSpPr txBox="1"/>
      </xdr:nvSpPr>
      <xdr:spPr>
        <a:xfrm>
          <a:off x="165989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85344</xdr:rowOff>
    </xdr:from>
    <xdr:to>
      <xdr:col>78</xdr:col>
      <xdr:colOff>120650</xdr:colOff>
      <xdr:row>57</xdr:row>
      <xdr:rowOff>15494</xdr:rowOff>
    </xdr:to>
    <xdr:sp macro="" textlink="">
      <xdr:nvSpPr>
        <xdr:cNvPr id="265" name="楕円 264"/>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66" name="テキスト ボックス 265"/>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7" name="楕円 266"/>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11955</xdr:rowOff>
    </xdr:from>
    <xdr:ext cx="762000" cy="259045"/>
    <xdr:sp macro="" textlink="">
      <xdr:nvSpPr>
        <xdr:cNvPr id="268" name="テキスト ボックス 267"/>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85344</xdr:rowOff>
    </xdr:from>
    <xdr:to>
      <xdr:col>69</xdr:col>
      <xdr:colOff>142875</xdr:colOff>
      <xdr:row>57</xdr:row>
      <xdr:rowOff>15494</xdr:rowOff>
    </xdr:to>
    <xdr:sp macro="" textlink="">
      <xdr:nvSpPr>
        <xdr:cNvPr id="269" name="楕円 268"/>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70" name="テキスト ボックス 26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71" name="楕円 270"/>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72" name="テキスト ボックス 271"/>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類似団体内平均値と比較すると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なっておりますが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、対前年度との比較で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は１．８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一部事務組合負担金に対する経常経費充当一般財源等の増加（約２千６百万円）が考えられます。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今後においても、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事業内容等の検証を行い、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適正な支出に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努めて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参ります。</a:t>
          </a:r>
          <a:endPar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36</xdr:row>
      <xdr:rowOff>67564</xdr:rowOff>
    </xdr:to>
    <xdr:cxnSp macro="">
      <xdr:nvCxnSpPr>
        <xdr:cNvPr id="303" name="直線コネクタ 302"/>
        <xdr:cNvCxnSpPr/>
      </xdr:nvCxnSpPr>
      <xdr:spPr>
        <a:xfrm>
          <a:off x="15671800" y="607517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92710</xdr:rowOff>
    </xdr:to>
    <xdr:cxnSp macro="">
      <xdr:nvCxnSpPr>
        <xdr:cNvPr id="306" name="直線コネクタ 305"/>
        <xdr:cNvCxnSpPr/>
      </xdr:nvCxnSpPr>
      <xdr:spPr>
        <a:xfrm flipV="1">
          <a:off x="14782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36</xdr:row>
      <xdr:rowOff>85852</xdr:rowOff>
    </xdr:to>
    <xdr:cxnSp macro="">
      <xdr:nvCxnSpPr>
        <xdr:cNvPr id="309" name="直線コネクタ 308"/>
        <xdr:cNvCxnSpPr/>
      </xdr:nvCxnSpPr>
      <xdr:spPr>
        <a:xfrm flipV="1">
          <a:off x="13893800" y="60934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85852</xdr:rowOff>
    </xdr:to>
    <xdr:cxnSp macro="">
      <xdr:nvCxnSpPr>
        <xdr:cNvPr id="312" name="直線コネクタ 311"/>
        <xdr:cNvCxnSpPr/>
      </xdr:nvCxnSpPr>
      <xdr:spPr>
        <a:xfrm>
          <a:off x="13004800" y="6194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2" name="楕円 321"/>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3"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4" name="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6" name="楕円 325"/>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7" name="テキスト ボックス 326"/>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8" name="楕円 32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9" name="テキスト ボックス 328"/>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0" name="楕円 329"/>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1" name="テキスト ボックス 330"/>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ここ数年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借入額の抑制を図っておりますが、類似団体内平均値と比較すると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今後においても非常に厳しい財政運営が予測されるため、予算規模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縮小するなど、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地方債に頼らない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計画的な対策を講じ、財政健全化に努めます。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107950</xdr:rowOff>
    </xdr:to>
    <xdr:cxnSp macro="">
      <xdr:nvCxnSpPr>
        <xdr:cNvPr id="363" name="直線コネクタ 362"/>
        <xdr:cNvCxnSpPr/>
      </xdr:nvCxnSpPr>
      <xdr:spPr>
        <a:xfrm flipV="1">
          <a:off x="3987800" y="130352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107950</xdr:rowOff>
    </xdr:to>
    <xdr:cxnSp macro="">
      <xdr:nvCxnSpPr>
        <xdr:cNvPr id="366" name="直線コネクタ 365"/>
        <xdr:cNvCxnSpPr/>
      </xdr:nvCxnSpPr>
      <xdr:spPr>
        <a:xfrm>
          <a:off x="3098800" y="1313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77</xdr:row>
      <xdr:rowOff>5080</xdr:rowOff>
    </xdr:to>
    <xdr:cxnSp macro="">
      <xdr:nvCxnSpPr>
        <xdr:cNvPr id="369" name="直線コネクタ 368"/>
        <xdr:cNvCxnSpPr/>
      </xdr:nvCxnSpPr>
      <xdr:spPr>
        <a:xfrm flipV="1">
          <a:off x="2209800" y="13138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5080</xdr:rowOff>
    </xdr:to>
    <xdr:cxnSp macro="">
      <xdr:nvCxnSpPr>
        <xdr:cNvPr id="372" name="直線コネクタ 371"/>
        <xdr:cNvCxnSpPr/>
      </xdr:nvCxnSpPr>
      <xdr:spPr>
        <a:xfrm>
          <a:off x="1320800" y="13202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82" name="楕円 381"/>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83"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84" name="楕円 383"/>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143527</xdr:rowOff>
    </xdr:from>
    <xdr:ext cx="736600" cy="259045"/>
    <xdr:sp macro="" textlink="">
      <xdr:nvSpPr>
        <xdr:cNvPr id="385" name="テキスト ボックス 384"/>
        <xdr:cNvSpPr txBox="1"/>
      </xdr:nvSpPr>
      <xdr:spPr>
        <a:xfrm>
          <a:off x="3606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6" name="楕円 385"/>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143527</xdr:rowOff>
    </xdr:from>
    <xdr:ext cx="762000" cy="259045"/>
    <xdr:sp macro="" textlink="">
      <xdr:nvSpPr>
        <xdr:cNvPr id="387" name="テキスト ボックス 386"/>
        <xdr:cNvSpPr txBox="1"/>
      </xdr:nvSpPr>
      <xdr:spPr>
        <a:xfrm>
          <a:off x="2717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8" name="楕円 387"/>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40657</xdr:rowOff>
    </xdr:from>
    <xdr:ext cx="762000" cy="259045"/>
    <xdr:sp macro="" textlink="">
      <xdr:nvSpPr>
        <xdr:cNvPr id="389" name="テキスト ボックス 388"/>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0" name="楕円 389"/>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91" name="テキスト ボックス 390"/>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公債費以外の経常収支比率は、類似団体内平均値より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なっておりますが、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は３．５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増加しました。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維持補修費と公債費を除くすべての区分において、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の経常収支比率と同率もしくはそれを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上回る数値となりました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今後も計画的かつ効率的な財政運営に努めます。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27939</xdr:rowOff>
    </xdr:from>
    <xdr:to>
      <xdr:col>82</xdr:col>
      <xdr:colOff>107950</xdr:colOff>
      <xdr:row>76</xdr:row>
      <xdr:rowOff>161289</xdr:rowOff>
    </xdr:to>
    <xdr:cxnSp macro="">
      <xdr:nvCxnSpPr>
        <xdr:cNvPr id="424" name="直線コネクタ 423"/>
        <xdr:cNvCxnSpPr/>
      </xdr:nvCxnSpPr>
      <xdr:spPr>
        <a:xfrm>
          <a:off x="15671800" y="13058139"/>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27939</xdr:rowOff>
    </xdr:from>
    <xdr:to>
      <xdr:col>78</xdr:col>
      <xdr:colOff>69850</xdr:colOff>
      <xdr:row>76</xdr:row>
      <xdr:rowOff>58420</xdr:rowOff>
    </xdr:to>
    <xdr:cxnSp macro="">
      <xdr:nvCxnSpPr>
        <xdr:cNvPr id="427" name="直線コネクタ 426"/>
        <xdr:cNvCxnSpPr/>
      </xdr:nvCxnSpPr>
      <xdr:spPr>
        <a:xfrm flipV="1">
          <a:off x="14782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104139</xdr:rowOff>
    </xdr:to>
    <xdr:cxnSp macro="">
      <xdr:nvCxnSpPr>
        <xdr:cNvPr id="430" name="直線コネクタ 429"/>
        <xdr:cNvCxnSpPr/>
      </xdr:nvCxnSpPr>
      <xdr:spPr>
        <a:xfrm flipV="1">
          <a:off x="13893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xdr:rowOff>
    </xdr:from>
    <xdr:to>
      <xdr:col>69</xdr:col>
      <xdr:colOff>92075</xdr:colOff>
      <xdr:row>76</xdr:row>
      <xdr:rowOff>104139</xdr:rowOff>
    </xdr:to>
    <xdr:cxnSp macro="">
      <xdr:nvCxnSpPr>
        <xdr:cNvPr id="433" name="直線コネクタ 432"/>
        <xdr:cNvCxnSpPr/>
      </xdr:nvCxnSpPr>
      <xdr:spPr>
        <a:xfrm>
          <a:off x="13004800" y="130352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43" name="楕円 442"/>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127016</xdr:rowOff>
    </xdr:from>
    <xdr:ext cx="762000" cy="259045"/>
    <xdr:sp macro="" textlink="">
      <xdr:nvSpPr>
        <xdr:cNvPr id="444" name="公債費以外該当値テキスト"/>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148589</xdr:rowOff>
    </xdr:from>
    <xdr:to>
      <xdr:col>78</xdr:col>
      <xdr:colOff>120650</xdr:colOff>
      <xdr:row>76</xdr:row>
      <xdr:rowOff>78739</xdr:rowOff>
    </xdr:to>
    <xdr:sp macro="" textlink="">
      <xdr:nvSpPr>
        <xdr:cNvPr id="445" name="楕円 444"/>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88917</xdr:rowOff>
    </xdr:from>
    <xdr:ext cx="736600" cy="259045"/>
    <xdr:sp macro="" textlink="">
      <xdr:nvSpPr>
        <xdr:cNvPr id="446" name="テキスト ボックス 445"/>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47" name="楕円 446"/>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8" name="テキスト ボックス 447"/>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9" name="楕円 448"/>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50" name="テキスト ボックス 44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125730</xdr:rowOff>
    </xdr:from>
    <xdr:to>
      <xdr:col>65</xdr:col>
      <xdr:colOff>53975</xdr:colOff>
      <xdr:row>76</xdr:row>
      <xdr:rowOff>55880</xdr:rowOff>
    </xdr:to>
    <xdr:sp macro="" textlink="">
      <xdr:nvSpPr>
        <xdr:cNvPr id="451" name="楕円 450"/>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40657</xdr:rowOff>
    </xdr:from>
    <xdr:ext cx="762000" cy="259045"/>
    <xdr:sp macro="" textlink="">
      <xdr:nvSpPr>
        <xdr:cNvPr id="452" name="テキスト ボックス 451"/>
        <xdr:cNvSpPr txBox="1"/>
      </xdr:nvSpPr>
      <xdr:spPr>
        <a:xfrm>
          <a:off x="12623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57698</xdr:rowOff>
    </xdr:from>
    <xdr:to>
      <xdr:col>29</xdr:col>
      <xdr:colOff>127000</xdr:colOff>
      <xdr:row>18</xdr:row>
      <xdr:rowOff>77213</xdr:rowOff>
    </xdr:to>
    <xdr:cxnSp macro="">
      <xdr:nvCxnSpPr>
        <xdr:cNvPr id="49" name="直線コネクタ 48"/>
        <xdr:cNvCxnSpPr/>
      </xdr:nvCxnSpPr>
      <xdr:spPr bwMode="auto">
        <a:xfrm flipV="1">
          <a:off x="5003800" y="3191423"/>
          <a:ext cx="647700" cy="19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57237</xdr:rowOff>
    </xdr:from>
    <xdr:to>
      <xdr:col>26</xdr:col>
      <xdr:colOff>50800</xdr:colOff>
      <xdr:row>18</xdr:row>
      <xdr:rowOff>77213</xdr:rowOff>
    </xdr:to>
    <xdr:cxnSp macro="">
      <xdr:nvCxnSpPr>
        <xdr:cNvPr id="52" name="直線コネクタ 51"/>
        <xdr:cNvCxnSpPr/>
      </xdr:nvCxnSpPr>
      <xdr:spPr bwMode="auto">
        <a:xfrm>
          <a:off x="4305300" y="3190962"/>
          <a:ext cx="698500" cy="1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75784</xdr:rowOff>
    </xdr:from>
    <xdr:ext cx="736600" cy="259045"/>
    <xdr:sp macro="" textlink="">
      <xdr:nvSpPr>
        <xdr:cNvPr id="54" name="テキスト ボックス 53"/>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57237</xdr:rowOff>
    </xdr:from>
    <xdr:to>
      <xdr:col>22</xdr:col>
      <xdr:colOff>114300</xdr:colOff>
      <xdr:row>18</xdr:row>
      <xdr:rowOff>71513</xdr:rowOff>
    </xdr:to>
    <xdr:cxnSp macro="">
      <xdr:nvCxnSpPr>
        <xdr:cNvPr id="55" name="直線コネクタ 54"/>
        <xdr:cNvCxnSpPr/>
      </xdr:nvCxnSpPr>
      <xdr:spPr bwMode="auto">
        <a:xfrm flipV="1">
          <a:off x="3606800" y="3190962"/>
          <a:ext cx="698500" cy="14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88726</xdr:rowOff>
    </xdr:from>
    <xdr:ext cx="762000" cy="259045"/>
    <xdr:sp macro="" textlink="">
      <xdr:nvSpPr>
        <xdr:cNvPr id="57" name="テキスト ボックス 56"/>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71513</xdr:rowOff>
    </xdr:from>
    <xdr:to>
      <xdr:col>18</xdr:col>
      <xdr:colOff>177800</xdr:colOff>
      <xdr:row>18</xdr:row>
      <xdr:rowOff>86460</xdr:rowOff>
    </xdr:to>
    <xdr:cxnSp macro="">
      <xdr:nvCxnSpPr>
        <xdr:cNvPr id="58" name="直線コネクタ 57"/>
        <xdr:cNvCxnSpPr/>
      </xdr:nvCxnSpPr>
      <xdr:spPr bwMode="auto">
        <a:xfrm flipV="1">
          <a:off x="2908300" y="3205238"/>
          <a:ext cx="698500" cy="14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98265</xdr:rowOff>
    </xdr:from>
    <xdr:ext cx="762000" cy="259045"/>
    <xdr:sp macro="" textlink="">
      <xdr:nvSpPr>
        <xdr:cNvPr id="60" name="テキスト ボックス 59"/>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6898</xdr:rowOff>
    </xdr:from>
    <xdr:to>
      <xdr:col>29</xdr:col>
      <xdr:colOff>177800</xdr:colOff>
      <xdr:row>18</xdr:row>
      <xdr:rowOff>108498</xdr:rowOff>
    </xdr:to>
    <xdr:sp macro="" textlink="">
      <xdr:nvSpPr>
        <xdr:cNvPr id="68" name="楕円 67"/>
        <xdr:cNvSpPr/>
      </xdr:nvSpPr>
      <xdr:spPr bwMode="auto">
        <a:xfrm>
          <a:off x="5600700" y="314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87583</xdr:rowOff>
    </xdr:from>
    <xdr:ext cx="762000" cy="259045"/>
    <xdr:sp macro="" textlink="">
      <xdr:nvSpPr>
        <xdr:cNvPr id="69" name="人口1人当たり決算額の推移該当値テキスト130"/>
        <xdr:cNvSpPr txBox="1"/>
      </xdr:nvSpPr>
      <xdr:spPr>
        <a:xfrm>
          <a:off x="5740400" y="304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26413</xdr:rowOff>
    </xdr:from>
    <xdr:to>
      <xdr:col>26</xdr:col>
      <xdr:colOff>101600</xdr:colOff>
      <xdr:row>18</xdr:row>
      <xdr:rowOff>128013</xdr:rowOff>
    </xdr:to>
    <xdr:sp macro="" textlink="">
      <xdr:nvSpPr>
        <xdr:cNvPr id="70" name="楕円 69"/>
        <xdr:cNvSpPr/>
      </xdr:nvSpPr>
      <xdr:spPr bwMode="auto">
        <a:xfrm>
          <a:off x="4953000" y="3160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112790</xdr:rowOff>
    </xdr:from>
    <xdr:ext cx="736600" cy="259045"/>
    <xdr:sp macro="" textlink="">
      <xdr:nvSpPr>
        <xdr:cNvPr id="71" name="テキスト ボックス 70"/>
        <xdr:cNvSpPr txBox="1"/>
      </xdr:nvSpPr>
      <xdr:spPr>
        <a:xfrm>
          <a:off x="4622800" y="3246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6437</xdr:rowOff>
    </xdr:from>
    <xdr:to>
      <xdr:col>22</xdr:col>
      <xdr:colOff>165100</xdr:colOff>
      <xdr:row>18</xdr:row>
      <xdr:rowOff>108037</xdr:rowOff>
    </xdr:to>
    <xdr:sp macro="" textlink="">
      <xdr:nvSpPr>
        <xdr:cNvPr id="72" name="楕円 71"/>
        <xdr:cNvSpPr/>
      </xdr:nvSpPr>
      <xdr:spPr bwMode="auto">
        <a:xfrm>
          <a:off x="4254500" y="3140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92814</xdr:rowOff>
    </xdr:from>
    <xdr:ext cx="762000" cy="259045"/>
    <xdr:sp macro="" textlink="">
      <xdr:nvSpPr>
        <xdr:cNvPr id="73" name="テキスト ボックス 72"/>
        <xdr:cNvSpPr txBox="1"/>
      </xdr:nvSpPr>
      <xdr:spPr>
        <a:xfrm>
          <a:off x="3924300" y="32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20713</xdr:rowOff>
    </xdr:from>
    <xdr:to>
      <xdr:col>19</xdr:col>
      <xdr:colOff>38100</xdr:colOff>
      <xdr:row>18</xdr:row>
      <xdr:rowOff>122313</xdr:rowOff>
    </xdr:to>
    <xdr:sp macro="" textlink="">
      <xdr:nvSpPr>
        <xdr:cNvPr id="74" name="楕円 73"/>
        <xdr:cNvSpPr/>
      </xdr:nvSpPr>
      <xdr:spPr bwMode="auto">
        <a:xfrm>
          <a:off x="3556000" y="3154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107090</xdr:rowOff>
    </xdr:from>
    <xdr:ext cx="762000" cy="259045"/>
    <xdr:sp macro="" textlink="">
      <xdr:nvSpPr>
        <xdr:cNvPr id="75" name="テキスト ボックス 74"/>
        <xdr:cNvSpPr txBox="1"/>
      </xdr:nvSpPr>
      <xdr:spPr>
        <a:xfrm>
          <a:off x="3225800" y="324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35660</xdr:rowOff>
    </xdr:from>
    <xdr:to>
      <xdr:col>15</xdr:col>
      <xdr:colOff>101600</xdr:colOff>
      <xdr:row>18</xdr:row>
      <xdr:rowOff>137260</xdr:rowOff>
    </xdr:to>
    <xdr:sp macro="" textlink="">
      <xdr:nvSpPr>
        <xdr:cNvPr id="76" name="楕円 75"/>
        <xdr:cNvSpPr/>
      </xdr:nvSpPr>
      <xdr:spPr bwMode="auto">
        <a:xfrm>
          <a:off x="2857500" y="316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122037</xdr:rowOff>
    </xdr:from>
    <xdr:ext cx="762000" cy="259045"/>
    <xdr:sp macro="" textlink="">
      <xdr:nvSpPr>
        <xdr:cNvPr id="77" name="テキスト ボックス 76"/>
        <xdr:cNvSpPr txBox="1"/>
      </xdr:nvSpPr>
      <xdr:spPr>
        <a:xfrm>
          <a:off x="2527300" y="325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278562</xdr:rowOff>
    </xdr:from>
    <xdr:to>
      <xdr:col>29</xdr:col>
      <xdr:colOff>127000</xdr:colOff>
      <xdr:row>35</xdr:row>
      <xdr:rowOff>338386</xdr:rowOff>
    </xdr:to>
    <xdr:cxnSp macro="">
      <xdr:nvCxnSpPr>
        <xdr:cNvPr id="110" name="直線コネクタ 109"/>
        <xdr:cNvCxnSpPr/>
      </xdr:nvCxnSpPr>
      <xdr:spPr bwMode="auto">
        <a:xfrm>
          <a:off x="5003800" y="6888912"/>
          <a:ext cx="647700" cy="59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214950</xdr:rowOff>
    </xdr:from>
    <xdr:to>
      <xdr:col>26</xdr:col>
      <xdr:colOff>50800</xdr:colOff>
      <xdr:row>35</xdr:row>
      <xdr:rowOff>278562</xdr:rowOff>
    </xdr:to>
    <xdr:cxnSp macro="">
      <xdr:nvCxnSpPr>
        <xdr:cNvPr id="113" name="直線コネクタ 112"/>
        <xdr:cNvCxnSpPr/>
      </xdr:nvCxnSpPr>
      <xdr:spPr bwMode="auto">
        <a:xfrm>
          <a:off x="4305300" y="6825300"/>
          <a:ext cx="698500" cy="6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200845</xdr:rowOff>
    </xdr:from>
    <xdr:to>
      <xdr:col>22</xdr:col>
      <xdr:colOff>114300</xdr:colOff>
      <xdr:row>35</xdr:row>
      <xdr:rowOff>214950</xdr:rowOff>
    </xdr:to>
    <xdr:cxnSp macro="">
      <xdr:nvCxnSpPr>
        <xdr:cNvPr id="116" name="直線コネクタ 115"/>
        <xdr:cNvCxnSpPr/>
      </xdr:nvCxnSpPr>
      <xdr:spPr bwMode="auto">
        <a:xfrm>
          <a:off x="3606800" y="6811195"/>
          <a:ext cx="698500" cy="14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199192</xdr:rowOff>
    </xdr:from>
    <xdr:to>
      <xdr:col>18</xdr:col>
      <xdr:colOff>177800</xdr:colOff>
      <xdr:row>35</xdr:row>
      <xdr:rowOff>200845</xdr:rowOff>
    </xdr:to>
    <xdr:cxnSp macro="">
      <xdr:nvCxnSpPr>
        <xdr:cNvPr id="119" name="直線コネクタ 118"/>
        <xdr:cNvCxnSpPr/>
      </xdr:nvCxnSpPr>
      <xdr:spPr bwMode="auto">
        <a:xfrm>
          <a:off x="2908300" y="6809542"/>
          <a:ext cx="698500" cy="1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287586</xdr:rowOff>
    </xdr:from>
    <xdr:to>
      <xdr:col>29</xdr:col>
      <xdr:colOff>177800</xdr:colOff>
      <xdr:row>36</xdr:row>
      <xdr:rowOff>46286</xdr:rowOff>
    </xdr:to>
    <xdr:sp macro="" textlink="">
      <xdr:nvSpPr>
        <xdr:cNvPr id="129" name="楕円 128"/>
        <xdr:cNvSpPr/>
      </xdr:nvSpPr>
      <xdr:spPr bwMode="auto">
        <a:xfrm>
          <a:off x="5600700" y="689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259663</xdr:rowOff>
    </xdr:from>
    <xdr:ext cx="762000" cy="259045"/>
    <xdr:sp macro="" textlink="">
      <xdr:nvSpPr>
        <xdr:cNvPr id="130" name="人口1人当たり決算額の推移該当値テキスト445"/>
        <xdr:cNvSpPr txBox="1"/>
      </xdr:nvSpPr>
      <xdr:spPr>
        <a:xfrm>
          <a:off x="5740400" y="687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227762</xdr:rowOff>
    </xdr:from>
    <xdr:to>
      <xdr:col>26</xdr:col>
      <xdr:colOff>101600</xdr:colOff>
      <xdr:row>35</xdr:row>
      <xdr:rowOff>329362</xdr:rowOff>
    </xdr:to>
    <xdr:sp macro="" textlink="">
      <xdr:nvSpPr>
        <xdr:cNvPr id="131" name="楕円 130"/>
        <xdr:cNvSpPr/>
      </xdr:nvSpPr>
      <xdr:spPr bwMode="auto">
        <a:xfrm>
          <a:off x="4953000" y="6838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339539</xdr:rowOff>
    </xdr:from>
    <xdr:ext cx="736600" cy="259045"/>
    <xdr:sp macro="" textlink="">
      <xdr:nvSpPr>
        <xdr:cNvPr id="132" name="テキスト ボックス 131"/>
        <xdr:cNvSpPr txBox="1"/>
      </xdr:nvSpPr>
      <xdr:spPr>
        <a:xfrm>
          <a:off x="4622800" y="66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164150</xdr:rowOff>
    </xdr:from>
    <xdr:to>
      <xdr:col>22</xdr:col>
      <xdr:colOff>165100</xdr:colOff>
      <xdr:row>35</xdr:row>
      <xdr:rowOff>265750</xdr:rowOff>
    </xdr:to>
    <xdr:sp macro="" textlink="">
      <xdr:nvSpPr>
        <xdr:cNvPr id="133" name="楕円 132"/>
        <xdr:cNvSpPr/>
      </xdr:nvSpPr>
      <xdr:spPr bwMode="auto">
        <a:xfrm>
          <a:off x="4254500" y="677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275927</xdr:rowOff>
    </xdr:from>
    <xdr:ext cx="762000" cy="259045"/>
    <xdr:sp macro="" textlink="">
      <xdr:nvSpPr>
        <xdr:cNvPr id="134" name="テキスト ボックス 133"/>
        <xdr:cNvSpPr txBox="1"/>
      </xdr:nvSpPr>
      <xdr:spPr>
        <a:xfrm>
          <a:off x="3924300" y="654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150045</xdr:rowOff>
    </xdr:from>
    <xdr:to>
      <xdr:col>19</xdr:col>
      <xdr:colOff>38100</xdr:colOff>
      <xdr:row>35</xdr:row>
      <xdr:rowOff>251645</xdr:rowOff>
    </xdr:to>
    <xdr:sp macro="" textlink="">
      <xdr:nvSpPr>
        <xdr:cNvPr id="135" name="楕円 134"/>
        <xdr:cNvSpPr/>
      </xdr:nvSpPr>
      <xdr:spPr bwMode="auto">
        <a:xfrm>
          <a:off x="3556000" y="6760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261822</xdr:rowOff>
    </xdr:from>
    <xdr:ext cx="762000" cy="259045"/>
    <xdr:sp macro="" textlink="">
      <xdr:nvSpPr>
        <xdr:cNvPr id="136" name="テキスト ボックス 135"/>
        <xdr:cNvSpPr txBox="1"/>
      </xdr:nvSpPr>
      <xdr:spPr>
        <a:xfrm>
          <a:off x="3225800" y="652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148392</xdr:rowOff>
    </xdr:from>
    <xdr:to>
      <xdr:col>15</xdr:col>
      <xdr:colOff>101600</xdr:colOff>
      <xdr:row>35</xdr:row>
      <xdr:rowOff>249992</xdr:rowOff>
    </xdr:to>
    <xdr:sp macro="" textlink="">
      <xdr:nvSpPr>
        <xdr:cNvPr id="137" name="楕円 136"/>
        <xdr:cNvSpPr/>
      </xdr:nvSpPr>
      <xdr:spPr bwMode="auto">
        <a:xfrm>
          <a:off x="2857500" y="675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260169</xdr:rowOff>
    </xdr:from>
    <xdr:ext cx="762000" cy="259045"/>
    <xdr:sp macro="" textlink="">
      <xdr:nvSpPr>
        <xdr:cNvPr id="138" name="テキスト ボックス 137"/>
        <xdr:cNvSpPr txBox="1"/>
      </xdr:nvSpPr>
      <xdr:spPr>
        <a:xfrm>
          <a:off x="2527300" y="652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3,695
90.47
3,182,316
3,085,889
87,440
1,960,334
1,668,153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59053</xdr:rowOff>
    </xdr:from>
    <xdr:to>
      <xdr:col>24</xdr:col>
      <xdr:colOff>63500</xdr:colOff>
      <xdr:row>38</xdr:row>
      <xdr:rowOff>65372</xdr:rowOff>
    </xdr:to>
    <xdr:cxnSp macro="">
      <xdr:nvCxnSpPr>
        <xdr:cNvPr id="62" name="直線コネクタ 61"/>
        <xdr:cNvCxnSpPr/>
      </xdr:nvCxnSpPr>
      <xdr:spPr>
        <a:xfrm flipV="1">
          <a:off x="3797300" y="6574153"/>
          <a:ext cx="8382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65372</xdr:rowOff>
    </xdr:from>
    <xdr:to>
      <xdr:col>19</xdr:col>
      <xdr:colOff>177800</xdr:colOff>
      <xdr:row>38</xdr:row>
      <xdr:rowOff>70010</xdr:rowOff>
    </xdr:to>
    <xdr:cxnSp macro="">
      <xdr:nvCxnSpPr>
        <xdr:cNvPr id="65" name="直線コネクタ 64"/>
        <xdr:cNvCxnSpPr/>
      </xdr:nvCxnSpPr>
      <xdr:spPr>
        <a:xfrm flipV="1">
          <a:off x="2908300" y="6580472"/>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70010</xdr:rowOff>
    </xdr:from>
    <xdr:to>
      <xdr:col>15</xdr:col>
      <xdr:colOff>50800</xdr:colOff>
      <xdr:row>38</xdr:row>
      <xdr:rowOff>75381</xdr:rowOff>
    </xdr:to>
    <xdr:cxnSp macro="">
      <xdr:nvCxnSpPr>
        <xdr:cNvPr id="68" name="直線コネクタ 67"/>
        <xdr:cNvCxnSpPr/>
      </xdr:nvCxnSpPr>
      <xdr:spPr>
        <a:xfrm flipV="1">
          <a:off x="2019300" y="6585110"/>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75381</xdr:rowOff>
    </xdr:from>
    <xdr:to>
      <xdr:col>10</xdr:col>
      <xdr:colOff>114300</xdr:colOff>
      <xdr:row>38</xdr:row>
      <xdr:rowOff>75970</xdr:rowOff>
    </xdr:to>
    <xdr:cxnSp macro="">
      <xdr:nvCxnSpPr>
        <xdr:cNvPr id="71" name="直線コネクタ 70"/>
        <xdr:cNvCxnSpPr/>
      </xdr:nvCxnSpPr>
      <xdr:spPr>
        <a:xfrm flipV="1">
          <a:off x="1130300" y="6590481"/>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74423</xdr:rowOff>
    </xdr:from>
    <xdr:ext cx="534377" cy="259045"/>
    <xdr:sp macro="" textlink="">
      <xdr:nvSpPr>
        <xdr:cNvPr id="75" name="テキスト ボックス 74"/>
        <xdr:cNvSpPr txBox="1"/>
      </xdr:nvSpPr>
      <xdr:spPr>
        <a:xfrm>
          <a:off x="863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8253</xdr:rowOff>
    </xdr:from>
    <xdr:to>
      <xdr:col>24</xdr:col>
      <xdr:colOff>114300</xdr:colOff>
      <xdr:row>38</xdr:row>
      <xdr:rowOff>109853</xdr:rowOff>
    </xdr:to>
    <xdr:sp macro="" textlink="">
      <xdr:nvSpPr>
        <xdr:cNvPr id="81" name="楕円 80"/>
        <xdr:cNvSpPr/>
      </xdr:nvSpPr>
      <xdr:spPr>
        <a:xfrm>
          <a:off x="4584700" y="65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94630</xdr:rowOff>
    </xdr:from>
    <xdr:ext cx="534377" cy="259045"/>
    <xdr:sp macro="" textlink="">
      <xdr:nvSpPr>
        <xdr:cNvPr id="82" name="議会費該当値テキスト"/>
        <xdr:cNvSpPr txBox="1"/>
      </xdr:nvSpPr>
      <xdr:spPr>
        <a:xfrm>
          <a:off x="4686300" y="64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14572</xdr:rowOff>
    </xdr:from>
    <xdr:to>
      <xdr:col>20</xdr:col>
      <xdr:colOff>38100</xdr:colOff>
      <xdr:row>38</xdr:row>
      <xdr:rowOff>116172</xdr:rowOff>
    </xdr:to>
    <xdr:sp macro="" textlink="">
      <xdr:nvSpPr>
        <xdr:cNvPr id="83" name="楕円 82"/>
        <xdr:cNvSpPr/>
      </xdr:nvSpPr>
      <xdr:spPr>
        <a:xfrm>
          <a:off x="3746500" y="65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107299</xdr:rowOff>
    </xdr:from>
    <xdr:ext cx="534377" cy="259045"/>
    <xdr:sp macro="" textlink="">
      <xdr:nvSpPr>
        <xdr:cNvPr id="84" name="テキスト ボックス 83"/>
        <xdr:cNvSpPr txBox="1"/>
      </xdr:nvSpPr>
      <xdr:spPr>
        <a:xfrm>
          <a:off x="3530111" y="662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19210</xdr:rowOff>
    </xdr:from>
    <xdr:to>
      <xdr:col>15</xdr:col>
      <xdr:colOff>101600</xdr:colOff>
      <xdr:row>38</xdr:row>
      <xdr:rowOff>120810</xdr:rowOff>
    </xdr:to>
    <xdr:sp macro="" textlink="">
      <xdr:nvSpPr>
        <xdr:cNvPr id="85" name="楕円 84"/>
        <xdr:cNvSpPr/>
      </xdr:nvSpPr>
      <xdr:spPr>
        <a:xfrm>
          <a:off x="2857500" y="65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111937</xdr:rowOff>
    </xdr:from>
    <xdr:ext cx="534377" cy="259045"/>
    <xdr:sp macro="" textlink="">
      <xdr:nvSpPr>
        <xdr:cNvPr id="86" name="テキスト ボックス 85"/>
        <xdr:cNvSpPr txBox="1"/>
      </xdr:nvSpPr>
      <xdr:spPr>
        <a:xfrm>
          <a:off x="2641111" y="66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24581</xdr:rowOff>
    </xdr:from>
    <xdr:to>
      <xdr:col>10</xdr:col>
      <xdr:colOff>165100</xdr:colOff>
      <xdr:row>38</xdr:row>
      <xdr:rowOff>126181</xdr:rowOff>
    </xdr:to>
    <xdr:sp macro="" textlink="">
      <xdr:nvSpPr>
        <xdr:cNvPr id="87" name="楕円 86"/>
        <xdr:cNvSpPr/>
      </xdr:nvSpPr>
      <xdr:spPr>
        <a:xfrm>
          <a:off x="1968500" y="6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117308</xdr:rowOff>
    </xdr:from>
    <xdr:ext cx="534377" cy="259045"/>
    <xdr:sp macro="" textlink="">
      <xdr:nvSpPr>
        <xdr:cNvPr id="88" name="テキスト ボックス 87"/>
        <xdr:cNvSpPr txBox="1"/>
      </xdr:nvSpPr>
      <xdr:spPr>
        <a:xfrm>
          <a:off x="1752111" y="66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25170</xdr:rowOff>
    </xdr:from>
    <xdr:to>
      <xdr:col>6</xdr:col>
      <xdr:colOff>38100</xdr:colOff>
      <xdr:row>38</xdr:row>
      <xdr:rowOff>126770</xdr:rowOff>
    </xdr:to>
    <xdr:sp macro="" textlink="">
      <xdr:nvSpPr>
        <xdr:cNvPr id="89" name="楕円 88"/>
        <xdr:cNvSpPr/>
      </xdr:nvSpPr>
      <xdr:spPr>
        <a:xfrm>
          <a:off x="1079500" y="65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117897</xdr:rowOff>
    </xdr:from>
    <xdr:ext cx="534377" cy="259045"/>
    <xdr:sp macro="" textlink="">
      <xdr:nvSpPr>
        <xdr:cNvPr id="90" name="テキスト ボックス 89"/>
        <xdr:cNvSpPr txBox="1"/>
      </xdr:nvSpPr>
      <xdr:spPr>
        <a:xfrm>
          <a:off x="863111" y="66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873</xdr:rowOff>
    </xdr:from>
    <xdr:to>
      <xdr:col>24</xdr:col>
      <xdr:colOff>62865</xdr:colOff>
      <xdr:row>58</xdr:row>
      <xdr:rowOff>149249</xdr:rowOff>
    </xdr:to>
    <xdr:cxnSp macro="">
      <xdr:nvCxnSpPr>
        <xdr:cNvPr id="114" name="直線コネクタ 113"/>
        <xdr:cNvCxnSpPr/>
      </xdr:nvCxnSpPr>
      <xdr:spPr>
        <a:xfrm flipV="1">
          <a:off x="4633595" y="9259173"/>
          <a:ext cx="1270" cy="83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153076</xdr:rowOff>
    </xdr:from>
    <xdr:ext cx="534377" cy="259045"/>
    <xdr:sp macro="" textlink="">
      <xdr:nvSpPr>
        <xdr:cNvPr id="115" name="総務費最小値テキスト"/>
        <xdr:cNvSpPr txBox="1"/>
      </xdr:nvSpPr>
      <xdr:spPr>
        <a:xfrm>
          <a:off x="4686300" y="1009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149249</xdr:rowOff>
    </xdr:from>
    <xdr:to>
      <xdr:col>24</xdr:col>
      <xdr:colOff>152400</xdr:colOff>
      <xdr:row>58</xdr:row>
      <xdr:rowOff>149249</xdr:rowOff>
    </xdr:to>
    <xdr:cxnSp macro="">
      <xdr:nvCxnSpPr>
        <xdr:cNvPr id="116" name="直線コネクタ 115"/>
        <xdr:cNvCxnSpPr/>
      </xdr:nvCxnSpPr>
      <xdr:spPr>
        <a:xfrm>
          <a:off x="4546600" y="1009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119000</xdr:rowOff>
    </xdr:from>
    <xdr:ext cx="690189" cy="259045"/>
    <xdr:sp macro="" textlink="">
      <xdr:nvSpPr>
        <xdr:cNvPr id="117" name="総務費最大値テキスト"/>
        <xdr:cNvSpPr txBox="1"/>
      </xdr:nvSpPr>
      <xdr:spPr>
        <a:xfrm>
          <a:off x="4686300" y="90344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873</xdr:rowOff>
    </xdr:from>
    <xdr:to>
      <xdr:col>24</xdr:col>
      <xdr:colOff>152400</xdr:colOff>
      <xdr:row>54</xdr:row>
      <xdr:rowOff>873</xdr:rowOff>
    </xdr:to>
    <xdr:cxnSp macro="">
      <xdr:nvCxnSpPr>
        <xdr:cNvPr id="118" name="直線コネクタ 117"/>
        <xdr:cNvCxnSpPr/>
      </xdr:nvCxnSpPr>
      <xdr:spPr>
        <a:xfrm>
          <a:off x="4546600" y="925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163364</xdr:rowOff>
    </xdr:from>
    <xdr:to>
      <xdr:col>24</xdr:col>
      <xdr:colOff>63500</xdr:colOff>
      <xdr:row>58</xdr:row>
      <xdr:rowOff>63656</xdr:rowOff>
    </xdr:to>
    <xdr:cxnSp macro="">
      <xdr:nvCxnSpPr>
        <xdr:cNvPr id="119" name="直線コネクタ 118"/>
        <xdr:cNvCxnSpPr/>
      </xdr:nvCxnSpPr>
      <xdr:spPr>
        <a:xfrm>
          <a:off x="3797300" y="8735864"/>
          <a:ext cx="838200" cy="127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2595</xdr:rowOff>
    </xdr:from>
    <xdr:ext cx="599010" cy="259045"/>
    <xdr:sp macro="" textlink="">
      <xdr:nvSpPr>
        <xdr:cNvPr id="120" name="総務費平均値テキスト"/>
        <xdr:cNvSpPr txBox="1"/>
      </xdr:nvSpPr>
      <xdr:spPr>
        <a:xfrm>
          <a:off x="4686300" y="9775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151168</xdr:rowOff>
    </xdr:from>
    <xdr:to>
      <xdr:col>24</xdr:col>
      <xdr:colOff>114300</xdr:colOff>
      <xdr:row>58</xdr:row>
      <xdr:rowOff>81318</xdr:rowOff>
    </xdr:to>
    <xdr:sp macro="" textlink="">
      <xdr:nvSpPr>
        <xdr:cNvPr id="121" name="フローチャート: 判断 120"/>
        <xdr:cNvSpPr/>
      </xdr:nvSpPr>
      <xdr:spPr>
        <a:xfrm>
          <a:off x="45847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163364</xdr:rowOff>
    </xdr:from>
    <xdr:to>
      <xdr:col>19</xdr:col>
      <xdr:colOff>177800</xdr:colOff>
      <xdr:row>55</xdr:row>
      <xdr:rowOff>86727</xdr:rowOff>
    </xdr:to>
    <xdr:cxnSp macro="">
      <xdr:nvCxnSpPr>
        <xdr:cNvPr id="122" name="直線コネクタ 121"/>
        <xdr:cNvCxnSpPr/>
      </xdr:nvCxnSpPr>
      <xdr:spPr>
        <a:xfrm flipV="1">
          <a:off x="2908300" y="8735864"/>
          <a:ext cx="889000" cy="78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114214</xdr:rowOff>
    </xdr:from>
    <xdr:to>
      <xdr:col>20</xdr:col>
      <xdr:colOff>38100</xdr:colOff>
      <xdr:row>58</xdr:row>
      <xdr:rowOff>44364</xdr:rowOff>
    </xdr:to>
    <xdr:sp macro="" textlink="">
      <xdr:nvSpPr>
        <xdr:cNvPr id="123" name="フローチャート: 判断 122"/>
        <xdr:cNvSpPr/>
      </xdr:nvSpPr>
      <xdr:spPr>
        <a:xfrm>
          <a:off x="3746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35491</xdr:rowOff>
    </xdr:from>
    <xdr:ext cx="599010" cy="259045"/>
    <xdr:sp macro="" textlink="">
      <xdr:nvSpPr>
        <xdr:cNvPr id="124" name="テキスト ボックス 123"/>
        <xdr:cNvSpPr txBox="1"/>
      </xdr:nvSpPr>
      <xdr:spPr>
        <a:xfrm>
          <a:off x="3497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86727</xdr:rowOff>
    </xdr:from>
    <xdr:to>
      <xdr:col>15</xdr:col>
      <xdr:colOff>50800</xdr:colOff>
      <xdr:row>58</xdr:row>
      <xdr:rowOff>13029</xdr:rowOff>
    </xdr:to>
    <xdr:cxnSp macro="">
      <xdr:nvCxnSpPr>
        <xdr:cNvPr id="125" name="直線コネクタ 124"/>
        <xdr:cNvCxnSpPr/>
      </xdr:nvCxnSpPr>
      <xdr:spPr>
        <a:xfrm flipV="1">
          <a:off x="2019300" y="9516477"/>
          <a:ext cx="889000" cy="4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112924</xdr:rowOff>
    </xdr:from>
    <xdr:to>
      <xdr:col>15</xdr:col>
      <xdr:colOff>101600</xdr:colOff>
      <xdr:row>58</xdr:row>
      <xdr:rowOff>43074</xdr:rowOff>
    </xdr:to>
    <xdr:sp macro="" textlink="">
      <xdr:nvSpPr>
        <xdr:cNvPr id="126" name="フローチャート: 判断 125"/>
        <xdr:cNvSpPr/>
      </xdr:nvSpPr>
      <xdr:spPr>
        <a:xfrm>
          <a:off x="2857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34201</xdr:rowOff>
    </xdr:from>
    <xdr:ext cx="599010" cy="259045"/>
    <xdr:sp macro="" textlink="">
      <xdr:nvSpPr>
        <xdr:cNvPr id="127" name="テキスト ボックス 126"/>
        <xdr:cNvSpPr txBox="1"/>
      </xdr:nvSpPr>
      <xdr:spPr>
        <a:xfrm>
          <a:off x="2608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13029</xdr:rowOff>
    </xdr:from>
    <xdr:to>
      <xdr:col>10</xdr:col>
      <xdr:colOff>114300</xdr:colOff>
      <xdr:row>58</xdr:row>
      <xdr:rowOff>103312</xdr:rowOff>
    </xdr:to>
    <xdr:cxnSp macro="">
      <xdr:nvCxnSpPr>
        <xdr:cNvPr id="128" name="直線コネクタ 127"/>
        <xdr:cNvCxnSpPr/>
      </xdr:nvCxnSpPr>
      <xdr:spPr>
        <a:xfrm flipV="1">
          <a:off x="1130300" y="9957129"/>
          <a:ext cx="889000" cy="9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156760</xdr:rowOff>
    </xdr:from>
    <xdr:to>
      <xdr:col>10</xdr:col>
      <xdr:colOff>165100</xdr:colOff>
      <xdr:row>58</xdr:row>
      <xdr:rowOff>86910</xdr:rowOff>
    </xdr:to>
    <xdr:sp macro="" textlink="">
      <xdr:nvSpPr>
        <xdr:cNvPr id="129" name="フローチャート: 判断 128"/>
        <xdr:cNvSpPr/>
      </xdr:nvSpPr>
      <xdr:spPr>
        <a:xfrm>
          <a:off x="1968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78037</xdr:rowOff>
    </xdr:from>
    <xdr:ext cx="599010" cy="259045"/>
    <xdr:sp macro="" textlink="">
      <xdr:nvSpPr>
        <xdr:cNvPr id="130" name="テキスト ボックス 129"/>
        <xdr:cNvSpPr txBox="1"/>
      </xdr:nvSpPr>
      <xdr:spPr>
        <a:xfrm>
          <a:off x="1719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162915</xdr:rowOff>
    </xdr:from>
    <xdr:to>
      <xdr:col>6</xdr:col>
      <xdr:colOff>38100</xdr:colOff>
      <xdr:row>58</xdr:row>
      <xdr:rowOff>93065</xdr:rowOff>
    </xdr:to>
    <xdr:sp macro="" textlink="">
      <xdr:nvSpPr>
        <xdr:cNvPr id="131" name="フローチャート: 判断 130"/>
        <xdr:cNvSpPr/>
      </xdr:nvSpPr>
      <xdr:spPr>
        <a:xfrm>
          <a:off x="1079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109592</xdr:rowOff>
    </xdr:from>
    <xdr:ext cx="599010" cy="259045"/>
    <xdr:sp macro="" textlink="">
      <xdr:nvSpPr>
        <xdr:cNvPr id="132" name="テキスト ボックス 131"/>
        <xdr:cNvSpPr txBox="1"/>
      </xdr:nvSpPr>
      <xdr:spPr>
        <a:xfrm>
          <a:off x="830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12856</xdr:rowOff>
    </xdr:from>
    <xdr:to>
      <xdr:col>24</xdr:col>
      <xdr:colOff>114300</xdr:colOff>
      <xdr:row>58</xdr:row>
      <xdr:rowOff>114456</xdr:rowOff>
    </xdr:to>
    <xdr:sp macro="" textlink="">
      <xdr:nvSpPr>
        <xdr:cNvPr id="138" name="楕円 137"/>
        <xdr:cNvSpPr/>
      </xdr:nvSpPr>
      <xdr:spPr>
        <a:xfrm>
          <a:off x="4584700" y="995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129595</xdr:rowOff>
    </xdr:from>
    <xdr:ext cx="599010" cy="259045"/>
    <xdr:sp macro="" textlink="">
      <xdr:nvSpPr>
        <xdr:cNvPr id="139" name="総務費該当値テキスト"/>
        <xdr:cNvSpPr txBox="1"/>
      </xdr:nvSpPr>
      <xdr:spPr>
        <a:xfrm>
          <a:off x="4686300" y="990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112564</xdr:rowOff>
    </xdr:from>
    <xdr:to>
      <xdr:col>20</xdr:col>
      <xdr:colOff>38100</xdr:colOff>
      <xdr:row>51</xdr:row>
      <xdr:rowOff>42714</xdr:rowOff>
    </xdr:to>
    <xdr:sp macro="" textlink="">
      <xdr:nvSpPr>
        <xdr:cNvPr id="140" name="楕円 139"/>
        <xdr:cNvSpPr/>
      </xdr:nvSpPr>
      <xdr:spPr>
        <a:xfrm>
          <a:off x="3746500" y="86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59241</xdr:rowOff>
    </xdr:from>
    <xdr:ext cx="690189" cy="259045"/>
    <xdr:sp macro="" textlink="">
      <xdr:nvSpPr>
        <xdr:cNvPr id="141" name="テキスト ボックス 140"/>
        <xdr:cNvSpPr txBox="1"/>
      </xdr:nvSpPr>
      <xdr:spPr>
        <a:xfrm>
          <a:off x="3452205" y="8460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35927</xdr:rowOff>
    </xdr:from>
    <xdr:to>
      <xdr:col>15</xdr:col>
      <xdr:colOff>101600</xdr:colOff>
      <xdr:row>55</xdr:row>
      <xdr:rowOff>137527</xdr:rowOff>
    </xdr:to>
    <xdr:sp macro="" textlink="">
      <xdr:nvSpPr>
        <xdr:cNvPr id="142" name="楕円 141"/>
        <xdr:cNvSpPr/>
      </xdr:nvSpPr>
      <xdr:spPr>
        <a:xfrm>
          <a:off x="2857500" y="94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154054</xdr:rowOff>
    </xdr:from>
    <xdr:ext cx="599010" cy="259045"/>
    <xdr:sp macro="" textlink="">
      <xdr:nvSpPr>
        <xdr:cNvPr id="143" name="テキスト ボックス 142"/>
        <xdr:cNvSpPr txBox="1"/>
      </xdr:nvSpPr>
      <xdr:spPr>
        <a:xfrm>
          <a:off x="2608795" y="924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133679</xdr:rowOff>
    </xdr:from>
    <xdr:to>
      <xdr:col>10</xdr:col>
      <xdr:colOff>165100</xdr:colOff>
      <xdr:row>58</xdr:row>
      <xdr:rowOff>63829</xdr:rowOff>
    </xdr:to>
    <xdr:sp macro="" textlink="">
      <xdr:nvSpPr>
        <xdr:cNvPr id="144" name="楕円 143"/>
        <xdr:cNvSpPr/>
      </xdr:nvSpPr>
      <xdr:spPr>
        <a:xfrm>
          <a:off x="1968500" y="99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80356</xdr:rowOff>
    </xdr:from>
    <xdr:ext cx="599010" cy="259045"/>
    <xdr:sp macro="" textlink="">
      <xdr:nvSpPr>
        <xdr:cNvPr id="145" name="テキスト ボックス 144"/>
        <xdr:cNvSpPr txBox="1"/>
      </xdr:nvSpPr>
      <xdr:spPr>
        <a:xfrm>
          <a:off x="1719795" y="968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52512</xdr:rowOff>
    </xdr:from>
    <xdr:to>
      <xdr:col>6</xdr:col>
      <xdr:colOff>38100</xdr:colOff>
      <xdr:row>58</xdr:row>
      <xdr:rowOff>154112</xdr:rowOff>
    </xdr:to>
    <xdr:sp macro="" textlink="">
      <xdr:nvSpPr>
        <xdr:cNvPr id="146" name="楕円 145"/>
        <xdr:cNvSpPr/>
      </xdr:nvSpPr>
      <xdr:spPr>
        <a:xfrm>
          <a:off x="1079500" y="99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145239</xdr:rowOff>
    </xdr:from>
    <xdr:ext cx="599010" cy="259045"/>
    <xdr:sp macro="" textlink="">
      <xdr:nvSpPr>
        <xdr:cNvPr id="147" name="テキスト ボックス 146"/>
        <xdr:cNvSpPr txBox="1"/>
      </xdr:nvSpPr>
      <xdr:spPr>
        <a:xfrm>
          <a:off x="830795" y="1008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68788</xdr:rowOff>
    </xdr:from>
    <xdr:to>
      <xdr:col>24</xdr:col>
      <xdr:colOff>63500</xdr:colOff>
      <xdr:row>77</xdr:row>
      <xdr:rowOff>21292</xdr:rowOff>
    </xdr:to>
    <xdr:cxnSp macro="">
      <xdr:nvCxnSpPr>
        <xdr:cNvPr id="179" name="直線コネクタ 178"/>
        <xdr:cNvCxnSpPr/>
      </xdr:nvCxnSpPr>
      <xdr:spPr>
        <a:xfrm flipV="1">
          <a:off x="3797300" y="13098988"/>
          <a:ext cx="838200" cy="1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20456</xdr:rowOff>
    </xdr:from>
    <xdr:to>
      <xdr:col>19</xdr:col>
      <xdr:colOff>177800</xdr:colOff>
      <xdr:row>77</xdr:row>
      <xdr:rowOff>21292</xdr:rowOff>
    </xdr:to>
    <xdr:cxnSp macro="">
      <xdr:nvCxnSpPr>
        <xdr:cNvPr id="182" name="直線コネクタ 181"/>
        <xdr:cNvCxnSpPr/>
      </xdr:nvCxnSpPr>
      <xdr:spPr>
        <a:xfrm>
          <a:off x="2908300" y="13222106"/>
          <a:ext cx="889000" cy="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129570</xdr:rowOff>
    </xdr:from>
    <xdr:to>
      <xdr:col>15</xdr:col>
      <xdr:colOff>50800</xdr:colOff>
      <xdr:row>77</xdr:row>
      <xdr:rowOff>20456</xdr:rowOff>
    </xdr:to>
    <xdr:cxnSp macro="">
      <xdr:nvCxnSpPr>
        <xdr:cNvPr id="185" name="直線コネクタ 184"/>
        <xdr:cNvCxnSpPr/>
      </xdr:nvCxnSpPr>
      <xdr:spPr>
        <a:xfrm>
          <a:off x="2019300" y="13159770"/>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129570</xdr:rowOff>
    </xdr:from>
    <xdr:to>
      <xdr:col>10</xdr:col>
      <xdr:colOff>114300</xdr:colOff>
      <xdr:row>77</xdr:row>
      <xdr:rowOff>62858</xdr:rowOff>
    </xdr:to>
    <xdr:cxnSp macro="">
      <xdr:nvCxnSpPr>
        <xdr:cNvPr id="188" name="直線コネクタ 187"/>
        <xdr:cNvCxnSpPr/>
      </xdr:nvCxnSpPr>
      <xdr:spPr>
        <a:xfrm flipV="1">
          <a:off x="1130300" y="13159770"/>
          <a:ext cx="889000" cy="10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17988</xdr:rowOff>
    </xdr:from>
    <xdr:to>
      <xdr:col>24</xdr:col>
      <xdr:colOff>114300</xdr:colOff>
      <xdr:row>76</xdr:row>
      <xdr:rowOff>119588</xdr:rowOff>
    </xdr:to>
    <xdr:sp macro="" textlink="">
      <xdr:nvSpPr>
        <xdr:cNvPr id="198" name="楕円 197"/>
        <xdr:cNvSpPr/>
      </xdr:nvSpPr>
      <xdr:spPr>
        <a:xfrm>
          <a:off x="4584700" y="130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167865</xdr:rowOff>
    </xdr:from>
    <xdr:ext cx="599010" cy="259045"/>
    <xdr:sp macro="" textlink="">
      <xdr:nvSpPr>
        <xdr:cNvPr id="199" name="民生費該当値テキスト"/>
        <xdr:cNvSpPr txBox="1"/>
      </xdr:nvSpPr>
      <xdr:spPr>
        <a:xfrm>
          <a:off x="4686300" y="130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141942</xdr:rowOff>
    </xdr:from>
    <xdr:to>
      <xdr:col>20</xdr:col>
      <xdr:colOff>38100</xdr:colOff>
      <xdr:row>77</xdr:row>
      <xdr:rowOff>72092</xdr:rowOff>
    </xdr:to>
    <xdr:sp macro="" textlink="">
      <xdr:nvSpPr>
        <xdr:cNvPr id="200" name="楕円 199"/>
        <xdr:cNvSpPr/>
      </xdr:nvSpPr>
      <xdr:spPr>
        <a:xfrm>
          <a:off x="3746500" y="131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63219</xdr:rowOff>
    </xdr:from>
    <xdr:ext cx="599010" cy="259045"/>
    <xdr:sp macro="" textlink="">
      <xdr:nvSpPr>
        <xdr:cNvPr id="201" name="テキスト ボックス 200"/>
        <xdr:cNvSpPr txBox="1"/>
      </xdr:nvSpPr>
      <xdr:spPr>
        <a:xfrm>
          <a:off x="3497795" y="132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141106</xdr:rowOff>
    </xdr:from>
    <xdr:to>
      <xdr:col>15</xdr:col>
      <xdr:colOff>101600</xdr:colOff>
      <xdr:row>77</xdr:row>
      <xdr:rowOff>71256</xdr:rowOff>
    </xdr:to>
    <xdr:sp macro="" textlink="">
      <xdr:nvSpPr>
        <xdr:cNvPr id="202" name="楕円 201"/>
        <xdr:cNvSpPr/>
      </xdr:nvSpPr>
      <xdr:spPr>
        <a:xfrm>
          <a:off x="2857500" y="131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62383</xdr:rowOff>
    </xdr:from>
    <xdr:ext cx="599010" cy="259045"/>
    <xdr:sp macro="" textlink="">
      <xdr:nvSpPr>
        <xdr:cNvPr id="203" name="テキスト ボックス 202"/>
        <xdr:cNvSpPr txBox="1"/>
      </xdr:nvSpPr>
      <xdr:spPr>
        <a:xfrm>
          <a:off x="2608795" y="1326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78770</xdr:rowOff>
    </xdr:from>
    <xdr:to>
      <xdr:col>10</xdr:col>
      <xdr:colOff>165100</xdr:colOff>
      <xdr:row>77</xdr:row>
      <xdr:rowOff>8920</xdr:rowOff>
    </xdr:to>
    <xdr:sp macro="" textlink="">
      <xdr:nvSpPr>
        <xdr:cNvPr id="204" name="楕円 203"/>
        <xdr:cNvSpPr/>
      </xdr:nvSpPr>
      <xdr:spPr>
        <a:xfrm>
          <a:off x="1968500" y="131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47</xdr:rowOff>
    </xdr:from>
    <xdr:ext cx="599010" cy="259045"/>
    <xdr:sp macro="" textlink="">
      <xdr:nvSpPr>
        <xdr:cNvPr id="205" name="テキスト ボックス 204"/>
        <xdr:cNvSpPr txBox="1"/>
      </xdr:nvSpPr>
      <xdr:spPr>
        <a:xfrm>
          <a:off x="1719795" y="132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12058</xdr:rowOff>
    </xdr:from>
    <xdr:to>
      <xdr:col>6</xdr:col>
      <xdr:colOff>38100</xdr:colOff>
      <xdr:row>77</xdr:row>
      <xdr:rowOff>113658</xdr:rowOff>
    </xdr:to>
    <xdr:sp macro="" textlink="">
      <xdr:nvSpPr>
        <xdr:cNvPr id="206" name="楕円 205"/>
        <xdr:cNvSpPr/>
      </xdr:nvSpPr>
      <xdr:spPr>
        <a:xfrm>
          <a:off x="1079500" y="132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104785</xdr:rowOff>
    </xdr:from>
    <xdr:ext cx="599010" cy="259045"/>
    <xdr:sp macro="" textlink="">
      <xdr:nvSpPr>
        <xdr:cNvPr id="207" name="テキスト ボックス 206"/>
        <xdr:cNvSpPr txBox="1"/>
      </xdr:nvSpPr>
      <xdr:spPr>
        <a:xfrm>
          <a:off x="830795" y="1330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136037</xdr:rowOff>
    </xdr:from>
    <xdr:to>
      <xdr:col>24</xdr:col>
      <xdr:colOff>63500</xdr:colOff>
      <xdr:row>98</xdr:row>
      <xdr:rowOff>145078</xdr:rowOff>
    </xdr:to>
    <xdr:cxnSp macro="">
      <xdr:nvCxnSpPr>
        <xdr:cNvPr id="236" name="直線コネクタ 235"/>
        <xdr:cNvCxnSpPr/>
      </xdr:nvCxnSpPr>
      <xdr:spPr>
        <a:xfrm flipV="1">
          <a:off x="3797300" y="16938137"/>
          <a:ext cx="8382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138894</xdr:rowOff>
    </xdr:from>
    <xdr:to>
      <xdr:col>19</xdr:col>
      <xdr:colOff>177800</xdr:colOff>
      <xdr:row>98</xdr:row>
      <xdr:rowOff>145078</xdr:rowOff>
    </xdr:to>
    <xdr:cxnSp macro="">
      <xdr:nvCxnSpPr>
        <xdr:cNvPr id="239" name="直線コネクタ 238"/>
        <xdr:cNvCxnSpPr/>
      </xdr:nvCxnSpPr>
      <xdr:spPr>
        <a:xfrm>
          <a:off x="2908300" y="16940994"/>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123772</xdr:rowOff>
    </xdr:from>
    <xdr:to>
      <xdr:col>15</xdr:col>
      <xdr:colOff>50800</xdr:colOff>
      <xdr:row>98</xdr:row>
      <xdr:rowOff>138894</xdr:rowOff>
    </xdr:to>
    <xdr:cxnSp macro="">
      <xdr:nvCxnSpPr>
        <xdr:cNvPr id="242" name="直線コネクタ 241"/>
        <xdr:cNvCxnSpPr/>
      </xdr:nvCxnSpPr>
      <xdr:spPr>
        <a:xfrm>
          <a:off x="2019300" y="16925872"/>
          <a:ext cx="8890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5283</xdr:rowOff>
    </xdr:from>
    <xdr:ext cx="534377" cy="259045"/>
    <xdr:sp macro="" textlink="">
      <xdr:nvSpPr>
        <xdr:cNvPr id="244" name="テキスト ボックス 243"/>
        <xdr:cNvSpPr txBox="1"/>
      </xdr:nvSpPr>
      <xdr:spPr>
        <a:xfrm>
          <a:off x="2641111" y="16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123344</xdr:rowOff>
    </xdr:from>
    <xdr:to>
      <xdr:col>10</xdr:col>
      <xdr:colOff>114300</xdr:colOff>
      <xdr:row>98</xdr:row>
      <xdr:rowOff>123772</xdr:rowOff>
    </xdr:to>
    <xdr:cxnSp macro="">
      <xdr:nvCxnSpPr>
        <xdr:cNvPr id="245" name="直線コネクタ 244"/>
        <xdr:cNvCxnSpPr/>
      </xdr:nvCxnSpPr>
      <xdr:spPr>
        <a:xfrm>
          <a:off x="1130300" y="16925444"/>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85237</xdr:rowOff>
    </xdr:from>
    <xdr:to>
      <xdr:col>24</xdr:col>
      <xdr:colOff>114300</xdr:colOff>
      <xdr:row>99</xdr:row>
      <xdr:rowOff>15387</xdr:rowOff>
    </xdr:to>
    <xdr:sp macro="" textlink="">
      <xdr:nvSpPr>
        <xdr:cNvPr id="255" name="楕円 254"/>
        <xdr:cNvSpPr/>
      </xdr:nvSpPr>
      <xdr:spPr>
        <a:xfrm>
          <a:off x="4584700" y="1688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25861</xdr:rowOff>
    </xdr:from>
    <xdr:ext cx="534377" cy="259045"/>
    <xdr:sp macro="" textlink="">
      <xdr:nvSpPr>
        <xdr:cNvPr id="256" name="衛生費該当値テキスト"/>
        <xdr:cNvSpPr txBox="1"/>
      </xdr:nvSpPr>
      <xdr:spPr>
        <a:xfrm>
          <a:off x="4686300" y="168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94278</xdr:rowOff>
    </xdr:from>
    <xdr:to>
      <xdr:col>20</xdr:col>
      <xdr:colOff>38100</xdr:colOff>
      <xdr:row>99</xdr:row>
      <xdr:rowOff>24428</xdr:rowOff>
    </xdr:to>
    <xdr:sp macro="" textlink="">
      <xdr:nvSpPr>
        <xdr:cNvPr id="257" name="楕円 256"/>
        <xdr:cNvSpPr/>
      </xdr:nvSpPr>
      <xdr:spPr>
        <a:xfrm>
          <a:off x="3746500" y="168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15555</xdr:rowOff>
    </xdr:from>
    <xdr:ext cx="534377" cy="259045"/>
    <xdr:sp macro="" textlink="">
      <xdr:nvSpPr>
        <xdr:cNvPr id="258" name="テキスト ボックス 257"/>
        <xdr:cNvSpPr txBox="1"/>
      </xdr:nvSpPr>
      <xdr:spPr>
        <a:xfrm>
          <a:off x="3530111" y="1698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88094</xdr:rowOff>
    </xdr:from>
    <xdr:to>
      <xdr:col>15</xdr:col>
      <xdr:colOff>101600</xdr:colOff>
      <xdr:row>99</xdr:row>
      <xdr:rowOff>18244</xdr:rowOff>
    </xdr:to>
    <xdr:sp macro="" textlink="">
      <xdr:nvSpPr>
        <xdr:cNvPr id="259" name="楕円 258"/>
        <xdr:cNvSpPr/>
      </xdr:nvSpPr>
      <xdr:spPr>
        <a:xfrm>
          <a:off x="2857500" y="168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9371</xdr:rowOff>
    </xdr:from>
    <xdr:ext cx="534377" cy="259045"/>
    <xdr:sp macro="" textlink="">
      <xdr:nvSpPr>
        <xdr:cNvPr id="260" name="テキスト ボックス 259"/>
        <xdr:cNvSpPr txBox="1"/>
      </xdr:nvSpPr>
      <xdr:spPr>
        <a:xfrm>
          <a:off x="2641111" y="1698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72972</xdr:rowOff>
    </xdr:from>
    <xdr:to>
      <xdr:col>10</xdr:col>
      <xdr:colOff>165100</xdr:colOff>
      <xdr:row>99</xdr:row>
      <xdr:rowOff>3122</xdr:rowOff>
    </xdr:to>
    <xdr:sp macro="" textlink="">
      <xdr:nvSpPr>
        <xdr:cNvPr id="261" name="楕円 260"/>
        <xdr:cNvSpPr/>
      </xdr:nvSpPr>
      <xdr:spPr>
        <a:xfrm>
          <a:off x="1968500" y="168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165699</xdr:rowOff>
    </xdr:from>
    <xdr:ext cx="534377" cy="259045"/>
    <xdr:sp macro="" textlink="">
      <xdr:nvSpPr>
        <xdr:cNvPr id="262" name="テキスト ボックス 261"/>
        <xdr:cNvSpPr txBox="1"/>
      </xdr:nvSpPr>
      <xdr:spPr>
        <a:xfrm>
          <a:off x="1752111" y="1696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72544</xdr:rowOff>
    </xdr:from>
    <xdr:to>
      <xdr:col>6</xdr:col>
      <xdr:colOff>38100</xdr:colOff>
      <xdr:row>99</xdr:row>
      <xdr:rowOff>2694</xdr:rowOff>
    </xdr:to>
    <xdr:sp macro="" textlink="">
      <xdr:nvSpPr>
        <xdr:cNvPr id="263" name="楕円 262"/>
        <xdr:cNvSpPr/>
      </xdr:nvSpPr>
      <xdr:spPr>
        <a:xfrm>
          <a:off x="1079500" y="1687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165271</xdr:rowOff>
    </xdr:from>
    <xdr:ext cx="534377" cy="259045"/>
    <xdr:sp macro="" textlink="">
      <xdr:nvSpPr>
        <xdr:cNvPr id="264" name="テキスト ボックス 263"/>
        <xdr:cNvSpPr txBox="1"/>
      </xdr:nvSpPr>
      <xdr:spPr>
        <a:xfrm>
          <a:off x="863111" y="169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10287</xdr:rowOff>
    </xdr:from>
    <xdr:to>
      <xdr:col>55</xdr:col>
      <xdr:colOff>0</xdr:colOff>
      <xdr:row>39</xdr:row>
      <xdr:rowOff>11049</xdr:rowOff>
    </xdr:to>
    <xdr:cxnSp macro="">
      <xdr:nvCxnSpPr>
        <xdr:cNvPr id="293" name="直線コネクタ 292"/>
        <xdr:cNvCxnSpPr/>
      </xdr:nvCxnSpPr>
      <xdr:spPr>
        <a:xfrm flipV="1">
          <a:off x="9639300" y="669683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xdr:rowOff>
    </xdr:from>
    <xdr:to>
      <xdr:col>50</xdr:col>
      <xdr:colOff>114300</xdr:colOff>
      <xdr:row>39</xdr:row>
      <xdr:rowOff>12065</xdr:rowOff>
    </xdr:to>
    <xdr:cxnSp macro="">
      <xdr:nvCxnSpPr>
        <xdr:cNvPr id="296" name="直線コネクタ 295"/>
        <xdr:cNvCxnSpPr/>
      </xdr:nvCxnSpPr>
      <xdr:spPr>
        <a:xfrm flipV="1">
          <a:off x="8750300" y="6697599"/>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12065</xdr:rowOff>
    </xdr:from>
    <xdr:to>
      <xdr:col>45</xdr:col>
      <xdr:colOff>177800</xdr:colOff>
      <xdr:row>39</xdr:row>
      <xdr:rowOff>12954</xdr:rowOff>
    </xdr:to>
    <xdr:cxnSp macro="">
      <xdr:nvCxnSpPr>
        <xdr:cNvPr id="299" name="直線コネクタ 298"/>
        <xdr:cNvCxnSpPr/>
      </xdr:nvCxnSpPr>
      <xdr:spPr>
        <a:xfrm flipV="1">
          <a:off x="7861300" y="6698615"/>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12954</xdr:rowOff>
    </xdr:from>
    <xdr:to>
      <xdr:col>41</xdr:col>
      <xdr:colOff>50800</xdr:colOff>
      <xdr:row>39</xdr:row>
      <xdr:rowOff>13716</xdr:rowOff>
    </xdr:to>
    <xdr:cxnSp macro="">
      <xdr:nvCxnSpPr>
        <xdr:cNvPr id="302" name="直線コネクタ 301"/>
        <xdr:cNvCxnSpPr/>
      </xdr:nvCxnSpPr>
      <xdr:spPr>
        <a:xfrm flipV="1">
          <a:off x="6972300" y="669950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130937</xdr:rowOff>
    </xdr:from>
    <xdr:to>
      <xdr:col>55</xdr:col>
      <xdr:colOff>50800</xdr:colOff>
      <xdr:row>39</xdr:row>
      <xdr:rowOff>61087</xdr:rowOff>
    </xdr:to>
    <xdr:sp macro="" textlink="">
      <xdr:nvSpPr>
        <xdr:cNvPr id="312" name="楕円 311"/>
        <xdr:cNvSpPr/>
      </xdr:nvSpPr>
      <xdr:spPr>
        <a:xfrm>
          <a:off x="10426700" y="66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45864</xdr:rowOff>
    </xdr:from>
    <xdr:ext cx="378565" cy="259045"/>
    <xdr:sp macro="" textlink="">
      <xdr:nvSpPr>
        <xdr:cNvPr id="313" name="労働費該当値テキスト"/>
        <xdr:cNvSpPr txBox="1"/>
      </xdr:nvSpPr>
      <xdr:spPr>
        <a:xfrm>
          <a:off x="10528300" y="6560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131699</xdr:rowOff>
    </xdr:from>
    <xdr:to>
      <xdr:col>50</xdr:col>
      <xdr:colOff>165100</xdr:colOff>
      <xdr:row>39</xdr:row>
      <xdr:rowOff>61849</xdr:rowOff>
    </xdr:to>
    <xdr:sp macro="" textlink="">
      <xdr:nvSpPr>
        <xdr:cNvPr id="314" name="楕円 313"/>
        <xdr:cNvSpPr/>
      </xdr:nvSpPr>
      <xdr:spPr>
        <a:xfrm>
          <a:off x="9588500" y="66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52976</xdr:rowOff>
    </xdr:from>
    <xdr:ext cx="378565" cy="259045"/>
    <xdr:sp macro="" textlink="">
      <xdr:nvSpPr>
        <xdr:cNvPr id="315" name="テキスト ボックス 314"/>
        <xdr:cNvSpPr txBox="1"/>
      </xdr:nvSpPr>
      <xdr:spPr>
        <a:xfrm>
          <a:off x="9450017" y="673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132715</xdr:rowOff>
    </xdr:from>
    <xdr:to>
      <xdr:col>46</xdr:col>
      <xdr:colOff>38100</xdr:colOff>
      <xdr:row>39</xdr:row>
      <xdr:rowOff>62865</xdr:rowOff>
    </xdr:to>
    <xdr:sp macro="" textlink="">
      <xdr:nvSpPr>
        <xdr:cNvPr id="316" name="楕円 315"/>
        <xdr:cNvSpPr/>
      </xdr:nvSpPr>
      <xdr:spPr>
        <a:xfrm>
          <a:off x="86995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53992</xdr:rowOff>
    </xdr:from>
    <xdr:ext cx="378565" cy="259045"/>
    <xdr:sp macro="" textlink="">
      <xdr:nvSpPr>
        <xdr:cNvPr id="317" name="テキスト ボックス 316"/>
        <xdr:cNvSpPr txBox="1"/>
      </xdr:nvSpPr>
      <xdr:spPr>
        <a:xfrm>
          <a:off x="8561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133604</xdr:rowOff>
    </xdr:from>
    <xdr:to>
      <xdr:col>41</xdr:col>
      <xdr:colOff>101600</xdr:colOff>
      <xdr:row>39</xdr:row>
      <xdr:rowOff>63754</xdr:rowOff>
    </xdr:to>
    <xdr:sp macro="" textlink="">
      <xdr:nvSpPr>
        <xdr:cNvPr id="318" name="楕円 317"/>
        <xdr:cNvSpPr/>
      </xdr:nvSpPr>
      <xdr:spPr>
        <a:xfrm>
          <a:off x="7810500" y="66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54881</xdr:rowOff>
    </xdr:from>
    <xdr:ext cx="378565" cy="259045"/>
    <xdr:sp macro="" textlink="">
      <xdr:nvSpPr>
        <xdr:cNvPr id="319" name="テキスト ボックス 318"/>
        <xdr:cNvSpPr txBox="1"/>
      </xdr:nvSpPr>
      <xdr:spPr>
        <a:xfrm>
          <a:off x="7672017" y="6741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134366</xdr:rowOff>
    </xdr:from>
    <xdr:to>
      <xdr:col>36</xdr:col>
      <xdr:colOff>165100</xdr:colOff>
      <xdr:row>39</xdr:row>
      <xdr:rowOff>64516</xdr:rowOff>
    </xdr:to>
    <xdr:sp macro="" textlink="">
      <xdr:nvSpPr>
        <xdr:cNvPr id="320" name="楕円 319"/>
        <xdr:cNvSpPr/>
      </xdr:nvSpPr>
      <xdr:spPr>
        <a:xfrm>
          <a:off x="6921500" y="66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55643</xdr:rowOff>
    </xdr:from>
    <xdr:ext cx="378565" cy="259045"/>
    <xdr:sp macro="" textlink="">
      <xdr:nvSpPr>
        <xdr:cNvPr id="321" name="テキスト ボックス 320"/>
        <xdr:cNvSpPr txBox="1"/>
      </xdr:nvSpPr>
      <xdr:spPr>
        <a:xfrm>
          <a:off x="6783017" y="67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164202</xdr:rowOff>
    </xdr:from>
    <xdr:to>
      <xdr:col>55</xdr:col>
      <xdr:colOff>0</xdr:colOff>
      <xdr:row>57</xdr:row>
      <xdr:rowOff>167194</xdr:rowOff>
    </xdr:to>
    <xdr:cxnSp macro="">
      <xdr:nvCxnSpPr>
        <xdr:cNvPr id="346" name="直線コネクタ 345"/>
        <xdr:cNvCxnSpPr/>
      </xdr:nvCxnSpPr>
      <xdr:spPr>
        <a:xfrm>
          <a:off x="9639300" y="9936852"/>
          <a:ext cx="8382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164202</xdr:rowOff>
    </xdr:from>
    <xdr:to>
      <xdr:col>50</xdr:col>
      <xdr:colOff>114300</xdr:colOff>
      <xdr:row>57</xdr:row>
      <xdr:rowOff>166592</xdr:rowOff>
    </xdr:to>
    <xdr:cxnSp macro="">
      <xdr:nvCxnSpPr>
        <xdr:cNvPr id="349" name="直線コネクタ 348"/>
        <xdr:cNvCxnSpPr/>
      </xdr:nvCxnSpPr>
      <xdr:spPr>
        <a:xfrm flipV="1">
          <a:off x="8750300" y="9936852"/>
          <a:ext cx="889000" cy="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166592</xdr:rowOff>
    </xdr:from>
    <xdr:to>
      <xdr:col>45</xdr:col>
      <xdr:colOff>177800</xdr:colOff>
      <xdr:row>57</xdr:row>
      <xdr:rowOff>166674</xdr:rowOff>
    </xdr:to>
    <xdr:cxnSp macro="">
      <xdr:nvCxnSpPr>
        <xdr:cNvPr id="352" name="直線コネクタ 351"/>
        <xdr:cNvCxnSpPr/>
      </xdr:nvCxnSpPr>
      <xdr:spPr>
        <a:xfrm flipV="1">
          <a:off x="7861300" y="9939242"/>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166674</xdr:rowOff>
    </xdr:from>
    <xdr:to>
      <xdr:col>41</xdr:col>
      <xdr:colOff>50800</xdr:colOff>
      <xdr:row>57</xdr:row>
      <xdr:rowOff>168227</xdr:rowOff>
    </xdr:to>
    <xdr:cxnSp macro="">
      <xdr:nvCxnSpPr>
        <xdr:cNvPr id="355" name="直線コネクタ 354"/>
        <xdr:cNvCxnSpPr/>
      </xdr:nvCxnSpPr>
      <xdr:spPr>
        <a:xfrm flipV="1">
          <a:off x="6972300" y="9939324"/>
          <a:ext cx="8890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7" name="テキスト ボックス 356"/>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116394</xdr:rowOff>
    </xdr:from>
    <xdr:to>
      <xdr:col>55</xdr:col>
      <xdr:colOff>50800</xdr:colOff>
      <xdr:row>58</xdr:row>
      <xdr:rowOff>46544</xdr:rowOff>
    </xdr:to>
    <xdr:sp macro="" textlink="">
      <xdr:nvSpPr>
        <xdr:cNvPr id="365" name="楕円 364"/>
        <xdr:cNvSpPr/>
      </xdr:nvSpPr>
      <xdr:spPr>
        <a:xfrm>
          <a:off x="10426700" y="98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56332</xdr:rowOff>
    </xdr:from>
    <xdr:ext cx="534377" cy="259045"/>
    <xdr:sp macro="" textlink="">
      <xdr:nvSpPr>
        <xdr:cNvPr id="366" name="農林水産業費該当値テキスト"/>
        <xdr:cNvSpPr txBox="1"/>
      </xdr:nvSpPr>
      <xdr:spPr>
        <a:xfrm>
          <a:off x="10528300" y="982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113402</xdr:rowOff>
    </xdr:from>
    <xdr:to>
      <xdr:col>50</xdr:col>
      <xdr:colOff>165100</xdr:colOff>
      <xdr:row>58</xdr:row>
      <xdr:rowOff>43552</xdr:rowOff>
    </xdr:to>
    <xdr:sp macro="" textlink="">
      <xdr:nvSpPr>
        <xdr:cNvPr id="367" name="楕円 366"/>
        <xdr:cNvSpPr/>
      </xdr:nvSpPr>
      <xdr:spPr>
        <a:xfrm>
          <a:off x="9588500" y="98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34679</xdr:rowOff>
    </xdr:from>
    <xdr:ext cx="534377" cy="259045"/>
    <xdr:sp macro="" textlink="">
      <xdr:nvSpPr>
        <xdr:cNvPr id="368" name="テキスト ボックス 367"/>
        <xdr:cNvSpPr txBox="1"/>
      </xdr:nvSpPr>
      <xdr:spPr>
        <a:xfrm>
          <a:off x="9372111" y="997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115792</xdr:rowOff>
    </xdr:from>
    <xdr:to>
      <xdr:col>46</xdr:col>
      <xdr:colOff>38100</xdr:colOff>
      <xdr:row>58</xdr:row>
      <xdr:rowOff>45942</xdr:rowOff>
    </xdr:to>
    <xdr:sp macro="" textlink="">
      <xdr:nvSpPr>
        <xdr:cNvPr id="369" name="楕円 368"/>
        <xdr:cNvSpPr/>
      </xdr:nvSpPr>
      <xdr:spPr>
        <a:xfrm>
          <a:off x="8699500" y="98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37069</xdr:rowOff>
    </xdr:from>
    <xdr:ext cx="534377" cy="259045"/>
    <xdr:sp macro="" textlink="">
      <xdr:nvSpPr>
        <xdr:cNvPr id="370" name="テキスト ボックス 369"/>
        <xdr:cNvSpPr txBox="1"/>
      </xdr:nvSpPr>
      <xdr:spPr>
        <a:xfrm>
          <a:off x="8483111" y="998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115874</xdr:rowOff>
    </xdr:from>
    <xdr:to>
      <xdr:col>41</xdr:col>
      <xdr:colOff>101600</xdr:colOff>
      <xdr:row>58</xdr:row>
      <xdr:rowOff>46024</xdr:rowOff>
    </xdr:to>
    <xdr:sp macro="" textlink="">
      <xdr:nvSpPr>
        <xdr:cNvPr id="371" name="楕円 370"/>
        <xdr:cNvSpPr/>
      </xdr:nvSpPr>
      <xdr:spPr>
        <a:xfrm>
          <a:off x="7810500" y="98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37151</xdr:rowOff>
    </xdr:from>
    <xdr:ext cx="534377" cy="259045"/>
    <xdr:sp macro="" textlink="">
      <xdr:nvSpPr>
        <xdr:cNvPr id="372" name="テキスト ボックス 371"/>
        <xdr:cNvSpPr txBox="1"/>
      </xdr:nvSpPr>
      <xdr:spPr>
        <a:xfrm>
          <a:off x="7594111" y="99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117427</xdr:rowOff>
    </xdr:from>
    <xdr:to>
      <xdr:col>36</xdr:col>
      <xdr:colOff>165100</xdr:colOff>
      <xdr:row>58</xdr:row>
      <xdr:rowOff>47577</xdr:rowOff>
    </xdr:to>
    <xdr:sp macro="" textlink="">
      <xdr:nvSpPr>
        <xdr:cNvPr id="373" name="楕円 372"/>
        <xdr:cNvSpPr/>
      </xdr:nvSpPr>
      <xdr:spPr>
        <a:xfrm>
          <a:off x="6921500" y="98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38704</xdr:rowOff>
    </xdr:from>
    <xdr:ext cx="534377" cy="259045"/>
    <xdr:sp macro="" textlink="">
      <xdr:nvSpPr>
        <xdr:cNvPr id="374" name="テキスト ボックス 373"/>
        <xdr:cNvSpPr txBox="1"/>
      </xdr:nvSpPr>
      <xdr:spPr>
        <a:xfrm>
          <a:off x="6705111" y="998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113894</xdr:rowOff>
    </xdr:from>
    <xdr:to>
      <xdr:col>55</xdr:col>
      <xdr:colOff>0</xdr:colOff>
      <xdr:row>78</xdr:row>
      <xdr:rowOff>115084</xdr:rowOff>
    </xdr:to>
    <xdr:cxnSp macro="">
      <xdr:nvCxnSpPr>
        <xdr:cNvPr id="401" name="直線コネクタ 400"/>
        <xdr:cNvCxnSpPr/>
      </xdr:nvCxnSpPr>
      <xdr:spPr>
        <a:xfrm flipV="1">
          <a:off x="9639300" y="13486994"/>
          <a:ext cx="8382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115084</xdr:rowOff>
    </xdr:from>
    <xdr:to>
      <xdr:col>50</xdr:col>
      <xdr:colOff>114300</xdr:colOff>
      <xdr:row>78</xdr:row>
      <xdr:rowOff>117801</xdr:rowOff>
    </xdr:to>
    <xdr:cxnSp macro="">
      <xdr:nvCxnSpPr>
        <xdr:cNvPr id="404" name="直線コネクタ 403"/>
        <xdr:cNvCxnSpPr/>
      </xdr:nvCxnSpPr>
      <xdr:spPr>
        <a:xfrm flipV="1">
          <a:off x="8750300" y="13488184"/>
          <a:ext cx="889000" cy="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110905</xdr:rowOff>
    </xdr:from>
    <xdr:to>
      <xdr:col>45</xdr:col>
      <xdr:colOff>177800</xdr:colOff>
      <xdr:row>78</xdr:row>
      <xdr:rowOff>117801</xdr:rowOff>
    </xdr:to>
    <xdr:cxnSp macro="">
      <xdr:nvCxnSpPr>
        <xdr:cNvPr id="407" name="直線コネクタ 406"/>
        <xdr:cNvCxnSpPr/>
      </xdr:nvCxnSpPr>
      <xdr:spPr>
        <a:xfrm>
          <a:off x="7861300" y="13484005"/>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97039</xdr:rowOff>
    </xdr:from>
    <xdr:to>
      <xdr:col>41</xdr:col>
      <xdr:colOff>50800</xdr:colOff>
      <xdr:row>78</xdr:row>
      <xdr:rowOff>110905</xdr:rowOff>
    </xdr:to>
    <xdr:cxnSp macro="">
      <xdr:nvCxnSpPr>
        <xdr:cNvPr id="410" name="直線コネクタ 409"/>
        <xdr:cNvCxnSpPr/>
      </xdr:nvCxnSpPr>
      <xdr:spPr>
        <a:xfrm>
          <a:off x="6972300" y="13470139"/>
          <a:ext cx="889000" cy="1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63094</xdr:rowOff>
    </xdr:from>
    <xdr:to>
      <xdr:col>55</xdr:col>
      <xdr:colOff>50800</xdr:colOff>
      <xdr:row>78</xdr:row>
      <xdr:rowOff>164694</xdr:rowOff>
    </xdr:to>
    <xdr:sp macro="" textlink="">
      <xdr:nvSpPr>
        <xdr:cNvPr id="420" name="楕円 419"/>
        <xdr:cNvSpPr/>
      </xdr:nvSpPr>
      <xdr:spPr>
        <a:xfrm>
          <a:off x="10426700" y="134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149471</xdr:rowOff>
    </xdr:from>
    <xdr:ext cx="534377" cy="259045"/>
    <xdr:sp macro="" textlink="">
      <xdr:nvSpPr>
        <xdr:cNvPr id="421" name="商工費該当値テキスト"/>
        <xdr:cNvSpPr txBox="1"/>
      </xdr:nvSpPr>
      <xdr:spPr>
        <a:xfrm>
          <a:off x="10528300" y="133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64284</xdr:rowOff>
    </xdr:from>
    <xdr:to>
      <xdr:col>50</xdr:col>
      <xdr:colOff>165100</xdr:colOff>
      <xdr:row>78</xdr:row>
      <xdr:rowOff>165884</xdr:rowOff>
    </xdr:to>
    <xdr:sp macro="" textlink="">
      <xdr:nvSpPr>
        <xdr:cNvPr id="422" name="楕円 421"/>
        <xdr:cNvSpPr/>
      </xdr:nvSpPr>
      <xdr:spPr>
        <a:xfrm>
          <a:off x="9588500" y="1343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157011</xdr:rowOff>
    </xdr:from>
    <xdr:ext cx="534377" cy="259045"/>
    <xdr:sp macro="" textlink="">
      <xdr:nvSpPr>
        <xdr:cNvPr id="423" name="テキスト ボックス 422"/>
        <xdr:cNvSpPr txBox="1"/>
      </xdr:nvSpPr>
      <xdr:spPr>
        <a:xfrm>
          <a:off x="9372111" y="1353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67001</xdr:rowOff>
    </xdr:from>
    <xdr:to>
      <xdr:col>46</xdr:col>
      <xdr:colOff>38100</xdr:colOff>
      <xdr:row>78</xdr:row>
      <xdr:rowOff>168601</xdr:rowOff>
    </xdr:to>
    <xdr:sp macro="" textlink="">
      <xdr:nvSpPr>
        <xdr:cNvPr id="424" name="楕円 423"/>
        <xdr:cNvSpPr/>
      </xdr:nvSpPr>
      <xdr:spPr>
        <a:xfrm>
          <a:off x="8699500" y="134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159728</xdr:rowOff>
    </xdr:from>
    <xdr:ext cx="469744" cy="259045"/>
    <xdr:sp macro="" textlink="">
      <xdr:nvSpPr>
        <xdr:cNvPr id="425" name="テキスト ボックス 424"/>
        <xdr:cNvSpPr txBox="1"/>
      </xdr:nvSpPr>
      <xdr:spPr>
        <a:xfrm>
          <a:off x="8515428" y="1353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60105</xdr:rowOff>
    </xdr:from>
    <xdr:to>
      <xdr:col>41</xdr:col>
      <xdr:colOff>101600</xdr:colOff>
      <xdr:row>78</xdr:row>
      <xdr:rowOff>161705</xdr:rowOff>
    </xdr:to>
    <xdr:sp macro="" textlink="">
      <xdr:nvSpPr>
        <xdr:cNvPr id="426" name="楕円 425"/>
        <xdr:cNvSpPr/>
      </xdr:nvSpPr>
      <xdr:spPr>
        <a:xfrm>
          <a:off x="7810500" y="134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152832</xdr:rowOff>
    </xdr:from>
    <xdr:ext cx="534377" cy="259045"/>
    <xdr:sp macro="" textlink="">
      <xdr:nvSpPr>
        <xdr:cNvPr id="427" name="テキスト ボックス 426"/>
        <xdr:cNvSpPr txBox="1"/>
      </xdr:nvSpPr>
      <xdr:spPr>
        <a:xfrm>
          <a:off x="7594111" y="135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46239</xdr:rowOff>
    </xdr:from>
    <xdr:to>
      <xdr:col>36</xdr:col>
      <xdr:colOff>165100</xdr:colOff>
      <xdr:row>78</xdr:row>
      <xdr:rowOff>147839</xdr:rowOff>
    </xdr:to>
    <xdr:sp macro="" textlink="">
      <xdr:nvSpPr>
        <xdr:cNvPr id="428" name="楕円 427"/>
        <xdr:cNvSpPr/>
      </xdr:nvSpPr>
      <xdr:spPr>
        <a:xfrm>
          <a:off x="6921500" y="134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138966</xdr:rowOff>
    </xdr:from>
    <xdr:ext cx="534377" cy="259045"/>
    <xdr:sp macro="" textlink="">
      <xdr:nvSpPr>
        <xdr:cNvPr id="429" name="テキスト ボックス 428"/>
        <xdr:cNvSpPr txBox="1"/>
      </xdr:nvSpPr>
      <xdr:spPr>
        <a:xfrm>
          <a:off x="6705111" y="135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79468</xdr:rowOff>
    </xdr:from>
    <xdr:to>
      <xdr:col>55</xdr:col>
      <xdr:colOff>0</xdr:colOff>
      <xdr:row>97</xdr:row>
      <xdr:rowOff>145678</xdr:rowOff>
    </xdr:to>
    <xdr:cxnSp macro="">
      <xdr:nvCxnSpPr>
        <xdr:cNvPr id="458" name="直線コネクタ 457"/>
        <xdr:cNvCxnSpPr/>
      </xdr:nvCxnSpPr>
      <xdr:spPr>
        <a:xfrm>
          <a:off x="9639300" y="16710118"/>
          <a:ext cx="838200" cy="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37703</xdr:rowOff>
    </xdr:from>
    <xdr:to>
      <xdr:col>50</xdr:col>
      <xdr:colOff>114300</xdr:colOff>
      <xdr:row>97</xdr:row>
      <xdr:rowOff>79468</xdr:rowOff>
    </xdr:to>
    <xdr:cxnSp macro="">
      <xdr:nvCxnSpPr>
        <xdr:cNvPr id="461" name="直線コネクタ 460"/>
        <xdr:cNvCxnSpPr/>
      </xdr:nvCxnSpPr>
      <xdr:spPr>
        <a:xfrm>
          <a:off x="8750300" y="16496903"/>
          <a:ext cx="889000" cy="21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3" name="テキスト ボックス 462"/>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37703</xdr:rowOff>
    </xdr:from>
    <xdr:to>
      <xdr:col>45</xdr:col>
      <xdr:colOff>177800</xdr:colOff>
      <xdr:row>97</xdr:row>
      <xdr:rowOff>121938</xdr:rowOff>
    </xdr:to>
    <xdr:cxnSp macro="">
      <xdr:nvCxnSpPr>
        <xdr:cNvPr id="464" name="直線コネクタ 463"/>
        <xdr:cNvCxnSpPr/>
      </xdr:nvCxnSpPr>
      <xdr:spPr>
        <a:xfrm flipV="1">
          <a:off x="7861300" y="16496903"/>
          <a:ext cx="889000" cy="25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121938</xdr:rowOff>
    </xdr:from>
    <xdr:to>
      <xdr:col>41</xdr:col>
      <xdr:colOff>50800</xdr:colOff>
      <xdr:row>97</xdr:row>
      <xdr:rowOff>152902</xdr:rowOff>
    </xdr:to>
    <xdr:cxnSp macro="">
      <xdr:nvCxnSpPr>
        <xdr:cNvPr id="467" name="直線コネクタ 466"/>
        <xdr:cNvCxnSpPr/>
      </xdr:nvCxnSpPr>
      <xdr:spPr>
        <a:xfrm flipV="1">
          <a:off x="6972300" y="16752588"/>
          <a:ext cx="889000" cy="3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94878</xdr:rowOff>
    </xdr:from>
    <xdr:to>
      <xdr:col>55</xdr:col>
      <xdr:colOff>50800</xdr:colOff>
      <xdr:row>98</xdr:row>
      <xdr:rowOff>25028</xdr:rowOff>
    </xdr:to>
    <xdr:sp macro="" textlink="">
      <xdr:nvSpPr>
        <xdr:cNvPr id="477" name="楕円 476"/>
        <xdr:cNvSpPr/>
      </xdr:nvSpPr>
      <xdr:spPr>
        <a:xfrm>
          <a:off x="10426700" y="167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9805</xdr:rowOff>
    </xdr:from>
    <xdr:ext cx="534377" cy="259045"/>
    <xdr:sp macro="" textlink="">
      <xdr:nvSpPr>
        <xdr:cNvPr id="478" name="土木費該当値テキスト"/>
        <xdr:cNvSpPr txBox="1"/>
      </xdr:nvSpPr>
      <xdr:spPr>
        <a:xfrm>
          <a:off x="10528300" y="1664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28668</xdr:rowOff>
    </xdr:from>
    <xdr:to>
      <xdr:col>50</xdr:col>
      <xdr:colOff>165100</xdr:colOff>
      <xdr:row>97</xdr:row>
      <xdr:rowOff>130268</xdr:rowOff>
    </xdr:to>
    <xdr:sp macro="" textlink="">
      <xdr:nvSpPr>
        <xdr:cNvPr id="479" name="楕円 478"/>
        <xdr:cNvSpPr/>
      </xdr:nvSpPr>
      <xdr:spPr>
        <a:xfrm>
          <a:off x="9588500" y="166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121395</xdr:rowOff>
    </xdr:from>
    <xdr:ext cx="534377" cy="259045"/>
    <xdr:sp macro="" textlink="">
      <xdr:nvSpPr>
        <xdr:cNvPr id="480" name="テキスト ボックス 479"/>
        <xdr:cNvSpPr txBox="1"/>
      </xdr:nvSpPr>
      <xdr:spPr>
        <a:xfrm>
          <a:off x="9372111" y="1675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158353</xdr:rowOff>
    </xdr:from>
    <xdr:to>
      <xdr:col>46</xdr:col>
      <xdr:colOff>38100</xdr:colOff>
      <xdr:row>96</xdr:row>
      <xdr:rowOff>88503</xdr:rowOff>
    </xdr:to>
    <xdr:sp macro="" textlink="">
      <xdr:nvSpPr>
        <xdr:cNvPr id="481" name="楕円 480"/>
        <xdr:cNvSpPr/>
      </xdr:nvSpPr>
      <xdr:spPr>
        <a:xfrm>
          <a:off x="8699500" y="164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79630</xdr:rowOff>
    </xdr:from>
    <xdr:ext cx="599010" cy="259045"/>
    <xdr:sp macro="" textlink="">
      <xdr:nvSpPr>
        <xdr:cNvPr id="482" name="テキスト ボックス 481"/>
        <xdr:cNvSpPr txBox="1"/>
      </xdr:nvSpPr>
      <xdr:spPr>
        <a:xfrm>
          <a:off x="8450795" y="1653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71138</xdr:rowOff>
    </xdr:from>
    <xdr:to>
      <xdr:col>41</xdr:col>
      <xdr:colOff>101600</xdr:colOff>
      <xdr:row>98</xdr:row>
      <xdr:rowOff>1288</xdr:rowOff>
    </xdr:to>
    <xdr:sp macro="" textlink="">
      <xdr:nvSpPr>
        <xdr:cNvPr id="483" name="楕円 482"/>
        <xdr:cNvSpPr/>
      </xdr:nvSpPr>
      <xdr:spPr>
        <a:xfrm>
          <a:off x="7810500" y="167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163865</xdr:rowOff>
    </xdr:from>
    <xdr:ext cx="534377" cy="259045"/>
    <xdr:sp macro="" textlink="">
      <xdr:nvSpPr>
        <xdr:cNvPr id="484" name="テキスト ボックス 483"/>
        <xdr:cNvSpPr txBox="1"/>
      </xdr:nvSpPr>
      <xdr:spPr>
        <a:xfrm>
          <a:off x="7594111" y="1679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102102</xdr:rowOff>
    </xdr:from>
    <xdr:to>
      <xdr:col>36</xdr:col>
      <xdr:colOff>165100</xdr:colOff>
      <xdr:row>98</xdr:row>
      <xdr:rowOff>32252</xdr:rowOff>
    </xdr:to>
    <xdr:sp macro="" textlink="">
      <xdr:nvSpPr>
        <xdr:cNvPr id="485" name="楕円 484"/>
        <xdr:cNvSpPr/>
      </xdr:nvSpPr>
      <xdr:spPr>
        <a:xfrm>
          <a:off x="6921500" y="167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23379</xdr:rowOff>
    </xdr:from>
    <xdr:ext cx="534377" cy="259045"/>
    <xdr:sp macro="" textlink="">
      <xdr:nvSpPr>
        <xdr:cNvPr id="486" name="テキスト ボックス 485"/>
        <xdr:cNvSpPr txBox="1"/>
      </xdr:nvSpPr>
      <xdr:spPr>
        <a:xfrm>
          <a:off x="6705111" y="168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148268</xdr:rowOff>
    </xdr:from>
    <xdr:to>
      <xdr:col>85</xdr:col>
      <xdr:colOff>127000</xdr:colOff>
      <xdr:row>37</xdr:row>
      <xdr:rowOff>128832</xdr:rowOff>
    </xdr:to>
    <xdr:cxnSp macro="">
      <xdr:nvCxnSpPr>
        <xdr:cNvPr id="513" name="直線コネクタ 512"/>
        <xdr:cNvCxnSpPr/>
      </xdr:nvCxnSpPr>
      <xdr:spPr>
        <a:xfrm flipV="1">
          <a:off x="15481300" y="6320468"/>
          <a:ext cx="838200" cy="15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92647</xdr:rowOff>
    </xdr:from>
    <xdr:ext cx="534377" cy="259045"/>
    <xdr:sp macro="" textlink="">
      <xdr:nvSpPr>
        <xdr:cNvPr id="514" name="消防費平均値テキスト"/>
        <xdr:cNvSpPr txBox="1"/>
      </xdr:nvSpPr>
      <xdr:spPr>
        <a:xfrm>
          <a:off x="16370300" y="626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128832</xdr:rowOff>
    </xdr:from>
    <xdr:to>
      <xdr:col>81</xdr:col>
      <xdr:colOff>50800</xdr:colOff>
      <xdr:row>37</xdr:row>
      <xdr:rowOff>148858</xdr:rowOff>
    </xdr:to>
    <xdr:cxnSp macro="">
      <xdr:nvCxnSpPr>
        <xdr:cNvPr id="516" name="直線コネクタ 515"/>
        <xdr:cNvCxnSpPr/>
      </xdr:nvCxnSpPr>
      <xdr:spPr>
        <a:xfrm flipV="1">
          <a:off x="14592300" y="6472482"/>
          <a:ext cx="8890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132709</xdr:rowOff>
    </xdr:from>
    <xdr:to>
      <xdr:col>76</xdr:col>
      <xdr:colOff>114300</xdr:colOff>
      <xdr:row>37</xdr:row>
      <xdr:rowOff>148858</xdr:rowOff>
    </xdr:to>
    <xdr:cxnSp macro="">
      <xdr:nvCxnSpPr>
        <xdr:cNvPr id="519" name="直線コネクタ 518"/>
        <xdr:cNvCxnSpPr/>
      </xdr:nvCxnSpPr>
      <xdr:spPr>
        <a:xfrm>
          <a:off x="13703300" y="6476359"/>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21" name="テキスト ボックス 520"/>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156049</xdr:rowOff>
    </xdr:from>
    <xdr:to>
      <xdr:col>71</xdr:col>
      <xdr:colOff>177800</xdr:colOff>
      <xdr:row>37</xdr:row>
      <xdr:rowOff>132709</xdr:rowOff>
    </xdr:to>
    <xdr:cxnSp macro="">
      <xdr:nvCxnSpPr>
        <xdr:cNvPr id="522" name="直線コネクタ 521"/>
        <xdr:cNvCxnSpPr/>
      </xdr:nvCxnSpPr>
      <xdr:spPr>
        <a:xfrm>
          <a:off x="12814300" y="6328249"/>
          <a:ext cx="889000" cy="14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68936</xdr:rowOff>
    </xdr:from>
    <xdr:ext cx="534377" cy="259045"/>
    <xdr:sp macro="" textlink="">
      <xdr:nvSpPr>
        <xdr:cNvPr id="526" name="テキスト ボックス 525"/>
        <xdr:cNvSpPr txBox="1"/>
      </xdr:nvSpPr>
      <xdr:spPr>
        <a:xfrm>
          <a:off x="12547111" y="641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97468</xdr:rowOff>
    </xdr:from>
    <xdr:to>
      <xdr:col>85</xdr:col>
      <xdr:colOff>177800</xdr:colOff>
      <xdr:row>37</xdr:row>
      <xdr:rowOff>27618</xdr:rowOff>
    </xdr:to>
    <xdr:sp macro="" textlink="">
      <xdr:nvSpPr>
        <xdr:cNvPr id="532" name="楕円 531"/>
        <xdr:cNvSpPr/>
      </xdr:nvSpPr>
      <xdr:spPr>
        <a:xfrm>
          <a:off x="16268700" y="626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120345</xdr:rowOff>
    </xdr:from>
    <xdr:ext cx="534377" cy="259045"/>
    <xdr:sp macro="" textlink="">
      <xdr:nvSpPr>
        <xdr:cNvPr id="533" name="消防費該当値テキスト"/>
        <xdr:cNvSpPr txBox="1"/>
      </xdr:nvSpPr>
      <xdr:spPr>
        <a:xfrm>
          <a:off x="16370300" y="612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78032</xdr:rowOff>
    </xdr:from>
    <xdr:to>
      <xdr:col>81</xdr:col>
      <xdr:colOff>101600</xdr:colOff>
      <xdr:row>38</xdr:row>
      <xdr:rowOff>8182</xdr:rowOff>
    </xdr:to>
    <xdr:sp macro="" textlink="">
      <xdr:nvSpPr>
        <xdr:cNvPr id="534" name="楕円 533"/>
        <xdr:cNvSpPr/>
      </xdr:nvSpPr>
      <xdr:spPr>
        <a:xfrm>
          <a:off x="15430500" y="642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170759</xdr:rowOff>
    </xdr:from>
    <xdr:ext cx="534377" cy="259045"/>
    <xdr:sp macro="" textlink="">
      <xdr:nvSpPr>
        <xdr:cNvPr id="535" name="テキスト ボックス 534"/>
        <xdr:cNvSpPr txBox="1"/>
      </xdr:nvSpPr>
      <xdr:spPr>
        <a:xfrm>
          <a:off x="15214111" y="65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98058</xdr:rowOff>
    </xdr:from>
    <xdr:to>
      <xdr:col>76</xdr:col>
      <xdr:colOff>165100</xdr:colOff>
      <xdr:row>38</xdr:row>
      <xdr:rowOff>28208</xdr:rowOff>
    </xdr:to>
    <xdr:sp macro="" textlink="">
      <xdr:nvSpPr>
        <xdr:cNvPr id="536" name="楕円 535"/>
        <xdr:cNvSpPr/>
      </xdr:nvSpPr>
      <xdr:spPr>
        <a:xfrm>
          <a:off x="14541500" y="644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19335</xdr:rowOff>
    </xdr:from>
    <xdr:ext cx="534377" cy="259045"/>
    <xdr:sp macro="" textlink="">
      <xdr:nvSpPr>
        <xdr:cNvPr id="537" name="テキスト ボックス 536"/>
        <xdr:cNvSpPr txBox="1"/>
      </xdr:nvSpPr>
      <xdr:spPr>
        <a:xfrm>
          <a:off x="14325111" y="65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81909</xdr:rowOff>
    </xdr:from>
    <xdr:to>
      <xdr:col>72</xdr:col>
      <xdr:colOff>38100</xdr:colOff>
      <xdr:row>38</xdr:row>
      <xdr:rowOff>12060</xdr:rowOff>
    </xdr:to>
    <xdr:sp macro="" textlink="">
      <xdr:nvSpPr>
        <xdr:cNvPr id="538" name="楕円 537"/>
        <xdr:cNvSpPr/>
      </xdr:nvSpPr>
      <xdr:spPr>
        <a:xfrm>
          <a:off x="13652500" y="6425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3187</xdr:rowOff>
    </xdr:from>
    <xdr:ext cx="534377" cy="259045"/>
    <xdr:sp macro="" textlink="">
      <xdr:nvSpPr>
        <xdr:cNvPr id="539" name="テキスト ボックス 538"/>
        <xdr:cNvSpPr txBox="1"/>
      </xdr:nvSpPr>
      <xdr:spPr>
        <a:xfrm>
          <a:off x="13436111" y="651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105249</xdr:rowOff>
    </xdr:from>
    <xdr:to>
      <xdr:col>67</xdr:col>
      <xdr:colOff>101600</xdr:colOff>
      <xdr:row>37</xdr:row>
      <xdr:rowOff>35399</xdr:rowOff>
    </xdr:to>
    <xdr:sp macro="" textlink="">
      <xdr:nvSpPr>
        <xdr:cNvPr id="540" name="楕円 539"/>
        <xdr:cNvSpPr/>
      </xdr:nvSpPr>
      <xdr:spPr>
        <a:xfrm>
          <a:off x="12763500" y="627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51926</xdr:rowOff>
    </xdr:from>
    <xdr:ext cx="534377" cy="259045"/>
    <xdr:sp macro="" textlink="">
      <xdr:nvSpPr>
        <xdr:cNvPr id="541" name="テキスト ボックス 540"/>
        <xdr:cNvSpPr txBox="1"/>
      </xdr:nvSpPr>
      <xdr:spPr>
        <a:xfrm>
          <a:off x="12547111" y="60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49742</xdr:rowOff>
    </xdr:from>
    <xdr:to>
      <xdr:col>85</xdr:col>
      <xdr:colOff>127000</xdr:colOff>
      <xdr:row>57</xdr:row>
      <xdr:rowOff>51209</xdr:rowOff>
    </xdr:to>
    <xdr:cxnSp macro="">
      <xdr:nvCxnSpPr>
        <xdr:cNvPr id="570" name="直線コネクタ 569"/>
        <xdr:cNvCxnSpPr/>
      </xdr:nvCxnSpPr>
      <xdr:spPr>
        <a:xfrm flipV="1">
          <a:off x="15481300" y="9822392"/>
          <a:ext cx="8382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51209</xdr:rowOff>
    </xdr:from>
    <xdr:to>
      <xdr:col>81</xdr:col>
      <xdr:colOff>50800</xdr:colOff>
      <xdr:row>57</xdr:row>
      <xdr:rowOff>158857</xdr:rowOff>
    </xdr:to>
    <xdr:cxnSp macro="">
      <xdr:nvCxnSpPr>
        <xdr:cNvPr id="573" name="直線コネクタ 572"/>
        <xdr:cNvCxnSpPr/>
      </xdr:nvCxnSpPr>
      <xdr:spPr>
        <a:xfrm flipV="1">
          <a:off x="14592300" y="9823859"/>
          <a:ext cx="889000" cy="10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92528</xdr:rowOff>
    </xdr:from>
    <xdr:to>
      <xdr:col>76</xdr:col>
      <xdr:colOff>114300</xdr:colOff>
      <xdr:row>57</xdr:row>
      <xdr:rowOff>158857</xdr:rowOff>
    </xdr:to>
    <xdr:cxnSp macro="">
      <xdr:nvCxnSpPr>
        <xdr:cNvPr id="576" name="直線コネクタ 575"/>
        <xdr:cNvCxnSpPr/>
      </xdr:nvCxnSpPr>
      <xdr:spPr>
        <a:xfrm>
          <a:off x="13703300" y="9865178"/>
          <a:ext cx="889000" cy="6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92528</xdr:rowOff>
    </xdr:from>
    <xdr:to>
      <xdr:col>71</xdr:col>
      <xdr:colOff>177800</xdr:colOff>
      <xdr:row>57</xdr:row>
      <xdr:rowOff>96593</xdr:rowOff>
    </xdr:to>
    <xdr:cxnSp macro="">
      <xdr:nvCxnSpPr>
        <xdr:cNvPr id="579" name="直線コネクタ 578"/>
        <xdr:cNvCxnSpPr/>
      </xdr:nvCxnSpPr>
      <xdr:spPr>
        <a:xfrm flipV="1">
          <a:off x="12814300" y="9865178"/>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170392</xdr:rowOff>
    </xdr:from>
    <xdr:to>
      <xdr:col>85</xdr:col>
      <xdr:colOff>177800</xdr:colOff>
      <xdr:row>57</xdr:row>
      <xdr:rowOff>100542</xdr:rowOff>
    </xdr:to>
    <xdr:sp macro="" textlink="">
      <xdr:nvSpPr>
        <xdr:cNvPr id="589" name="楕円 588"/>
        <xdr:cNvSpPr/>
      </xdr:nvSpPr>
      <xdr:spPr>
        <a:xfrm>
          <a:off x="16268700" y="97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148819</xdr:rowOff>
    </xdr:from>
    <xdr:ext cx="534377" cy="259045"/>
    <xdr:sp macro="" textlink="">
      <xdr:nvSpPr>
        <xdr:cNvPr id="590" name="教育費該当値テキスト"/>
        <xdr:cNvSpPr txBox="1"/>
      </xdr:nvSpPr>
      <xdr:spPr>
        <a:xfrm>
          <a:off x="16370300" y="97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409</xdr:rowOff>
    </xdr:from>
    <xdr:to>
      <xdr:col>81</xdr:col>
      <xdr:colOff>101600</xdr:colOff>
      <xdr:row>57</xdr:row>
      <xdr:rowOff>102009</xdr:rowOff>
    </xdr:to>
    <xdr:sp macro="" textlink="">
      <xdr:nvSpPr>
        <xdr:cNvPr id="591" name="楕円 590"/>
        <xdr:cNvSpPr/>
      </xdr:nvSpPr>
      <xdr:spPr>
        <a:xfrm>
          <a:off x="15430500" y="97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93136</xdr:rowOff>
    </xdr:from>
    <xdr:ext cx="534377" cy="259045"/>
    <xdr:sp macro="" textlink="">
      <xdr:nvSpPr>
        <xdr:cNvPr id="592" name="テキスト ボックス 591"/>
        <xdr:cNvSpPr txBox="1"/>
      </xdr:nvSpPr>
      <xdr:spPr>
        <a:xfrm>
          <a:off x="15214111" y="986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108057</xdr:rowOff>
    </xdr:from>
    <xdr:to>
      <xdr:col>76</xdr:col>
      <xdr:colOff>165100</xdr:colOff>
      <xdr:row>58</xdr:row>
      <xdr:rowOff>38207</xdr:rowOff>
    </xdr:to>
    <xdr:sp macro="" textlink="">
      <xdr:nvSpPr>
        <xdr:cNvPr id="593" name="楕円 592"/>
        <xdr:cNvSpPr/>
      </xdr:nvSpPr>
      <xdr:spPr>
        <a:xfrm>
          <a:off x="14541500" y="98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29334</xdr:rowOff>
    </xdr:from>
    <xdr:ext cx="534377" cy="259045"/>
    <xdr:sp macro="" textlink="">
      <xdr:nvSpPr>
        <xdr:cNvPr id="594" name="テキスト ボックス 593"/>
        <xdr:cNvSpPr txBox="1"/>
      </xdr:nvSpPr>
      <xdr:spPr>
        <a:xfrm>
          <a:off x="14325111" y="99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41728</xdr:rowOff>
    </xdr:from>
    <xdr:to>
      <xdr:col>72</xdr:col>
      <xdr:colOff>38100</xdr:colOff>
      <xdr:row>57</xdr:row>
      <xdr:rowOff>143328</xdr:rowOff>
    </xdr:to>
    <xdr:sp macro="" textlink="">
      <xdr:nvSpPr>
        <xdr:cNvPr id="595" name="楕円 594"/>
        <xdr:cNvSpPr/>
      </xdr:nvSpPr>
      <xdr:spPr>
        <a:xfrm>
          <a:off x="13652500" y="9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134455</xdr:rowOff>
    </xdr:from>
    <xdr:ext cx="534377" cy="259045"/>
    <xdr:sp macro="" textlink="">
      <xdr:nvSpPr>
        <xdr:cNvPr id="596" name="テキスト ボックス 595"/>
        <xdr:cNvSpPr txBox="1"/>
      </xdr:nvSpPr>
      <xdr:spPr>
        <a:xfrm>
          <a:off x="13436111" y="99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45793</xdr:rowOff>
    </xdr:from>
    <xdr:to>
      <xdr:col>67</xdr:col>
      <xdr:colOff>101600</xdr:colOff>
      <xdr:row>57</xdr:row>
      <xdr:rowOff>147393</xdr:rowOff>
    </xdr:to>
    <xdr:sp macro="" textlink="">
      <xdr:nvSpPr>
        <xdr:cNvPr id="597" name="楕円 596"/>
        <xdr:cNvSpPr/>
      </xdr:nvSpPr>
      <xdr:spPr>
        <a:xfrm>
          <a:off x="12763500" y="98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138520</xdr:rowOff>
    </xdr:from>
    <xdr:ext cx="534377" cy="259045"/>
    <xdr:sp macro="" textlink="">
      <xdr:nvSpPr>
        <xdr:cNvPr id="598" name="テキスト ボックス 597"/>
        <xdr:cNvSpPr txBox="1"/>
      </xdr:nvSpPr>
      <xdr:spPr>
        <a:xfrm>
          <a:off x="12547111" y="99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7796</xdr:rowOff>
    </xdr:from>
    <xdr:to>
      <xdr:col>85</xdr:col>
      <xdr:colOff>127000</xdr:colOff>
      <xdr:row>79</xdr:row>
      <xdr:rowOff>29425</xdr:rowOff>
    </xdr:to>
    <xdr:cxnSp macro="">
      <xdr:nvCxnSpPr>
        <xdr:cNvPr id="627" name="直線コネクタ 626"/>
        <xdr:cNvCxnSpPr/>
      </xdr:nvCxnSpPr>
      <xdr:spPr>
        <a:xfrm>
          <a:off x="15481300" y="13552346"/>
          <a:ext cx="8382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7796</xdr:rowOff>
    </xdr:from>
    <xdr:to>
      <xdr:col>81</xdr:col>
      <xdr:colOff>50800</xdr:colOff>
      <xdr:row>79</xdr:row>
      <xdr:rowOff>33102</xdr:rowOff>
    </xdr:to>
    <xdr:cxnSp macro="">
      <xdr:nvCxnSpPr>
        <xdr:cNvPr id="630" name="直線コネクタ 629"/>
        <xdr:cNvCxnSpPr/>
      </xdr:nvCxnSpPr>
      <xdr:spPr>
        <a:xfrm flipV="1">
          <a:off x="14592300" y="13552346"/>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62862</xdr:rowOff>
    </xdr:from>
    <xdr:ext cx="534377" cy="259045"/>
    <xdr:sp macro="" textlink="">
      <xdr:nvSpPr>
        <xdr:cNvPr id="632" name="テキスト ボックス 631"/>
        <xdr:cNvSpPr txBox="1"/>
      </xdr:nvSpPr>
      <xdr:spPr>
        <a:xfrm>
          <a:off x="15214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33102</xdr:rowOff>
    </xdr:from>
    <xdr:to>
      <xdr:col>76</xdr:col>
      <xdr:colOff>114300</xdr:colOff>
      <xdr:row>79</xdr:row>
      <xdr:rowOff>42458</xdr:rowOff>
    </xdr:to>
    <xdr:cxnSp macro="">
      <xdr:nvCxnSpPr>
        <xdr:cNvPr id="633" name="直線コネクタ 632"/>
        <xdr:cNvCxnSpPr/>
      </xdr:nvCxnSpPr>
      <xdr:spPr>
        <a:xfrm flipV="1">
          <a:off x="13703300" y="13577652"/>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42458</xdr:rowOff>
    </xdr:from>
    <xdr:to>
      <xdr:col>71</xdr:col>
      <xdr:colOff>177800</xdr:colOff>
      <xdr:row>79</xdr:row>
      <xdr:rowOff>44450</xdr:rowOff>
    </xdr:to>
    <xdr:cxnSp macro="">
      <xdr:nvCxnSpPr>
        <xdr:cNvPr id="636" name="直線コネクタ 635"/>
        <xdr:cNvCxnSpPr/>
      </xdr:nvCxnSpPr>
      <xdr:spPr>
        <a:xfrm flipV="1">
          <a:off x="12814300" y="13587008"/>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150075</xdr:rowOff>
    </xdr:from>
    <xdr:to>
      <xdr:col>85</xdr:col>
      <xdr:colOff>177800</xdr:colOff>
      <xdr:row>79</xdr:row>
      <xdr:rowOff>80225</xdr:rowOff>
    </xdr:to>
    <xdr:sp macro="" textlink="">
      <xdr:nvSpPr>
        <xdr:cNvPr id="646" name="楕円 645"/>
        <xdr:cNvSpPr/>
      </xdr:nvSpPr>
      <xdr:spPr>
        <a:xfrm>
          <a:off x="16268700" y="135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469744" cy="259045"/>
    <xdr:sp macro="" textlink="">
      <xdr:nvSpPr>
        <xdr:cNvPr id="647" name="災害復旧費該当値テキスト"/>
        <xdr:cNvSpPr txBox="1"/>
      </xdr:nvSpPr>
      <xdr:spPr>
        <a:xfrm>
          <a:off x="16370300" y="1348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128446</xdr:rowOff>
    </xdr:from>
    <xdr:to>
      <xdr:col>81</xdr:col>
      <xdr:colOff>101600</xdr:colOff>
      <xdr:row>79</xdr:row>
      <xdr:rowOff>58596</xdr:rowOff>
    </xdr:to>
    <xdr:sp macro="" textlink="">
      <xdr:nvSpPr>
        <xdr:cNvPr id="648" name="楕円 647"/>
        <xdr:cNvSpPr/>
      </xdr:nvSpPr>
      <xdr:spPr>
        <a:xfrm>
          <a:off x="15430500" y="135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75123</xdr:rowOff>
    </xdr:from>
    <xdr:ext cx="534377" cy="259045"/>
    <xdr:sp macro="" textlink="">
      <xdr:nvSpPr>
        <xdr:cNvPr id="649" name="テキスト ボックス 648"/>
        <xdr:cNvSpPr txBox="1"/>
      </xdr:nvSpPr>
      <xdr:spPr>
        <a:xfrm>
          <a:off x="15214111" y="132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153752</xdr:rowOff>
    </xdr:from>
    <xdr:to>
      <xdr:col>76</xdr:col>
      <xdr:colOff>165100</xdr:colOff>
      <xdr:row>79</xdr:row>
      <xdr:rowOff>83902</xdr:rowOff>
    </xdr:to>
    <xdr:sp macro="" textlink="">
      <xdr:nvSpPr>
        <xdr:cNvPr id="650" name="楕円 649"/>
        <xdr:cNvSpPr/>
      </xdr:nvSpPr>
      <xdr:spPr>
        <a:xfrm>
          <a:off x="14541500" y="135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75029</xdr:rowOff>
    </xdr:from>
    <xdr:ext cx="469744" cy="259045"/>
    <xdr:sp macro="" textlink="">
      <xdr:nvSpPr>
        <xdr:cNvPr id="651" name="テキスト ボックス 650"/>
        <xdr:cNvSpPr txBox="1"/>
      </xdr:nvSpPr>
      <xdr:spPr>
        <a:xfrm>
          <a:off x="14357428" y="1361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163108</xdr:rowOff>
    </xdr:from>
    <xdr:to>
      <xdr:col>72</xdr:col>
      <xdr:colOff>38100</xdr:colOff>
      <xdr:row>79</xdr:row>
      <xdr:rowOff>93258</xdr:rowOff>
    </xdr:to>
    <xdr:sp macro="" textlink="">
      <xdr:nvSpPr>
        <xdr:cNvPr id="652" name="楕円 651"/>
        <xdr:cNvSpPr/>
      </xdr:nvSpPr>
      <xdr:spPr>
        <a:xfrm>
          <a:off x="13652500" y="135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84385</xdr:rowOff>
    </xdr:from>
    <xdr:ext cx="469744" cy="259045"/>
    <xdr:sp macro="" textlink="">
      <xdr:nvSpPr>
        <xdr:cNvPr id="653" name="テキスト ボックス 652"/>
        <xdr:cNvSpPr txBox="1"/>
      </xdr:nvSpPr>
      <xdr:spPr>
        <a:xfrm>
          <a:off x="13468428" y="136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161204</xdr:rowOff>
    </xdr:from>
    <xdr:to>
      <xdr:col>85</xdr:col>
      <xdr:colOff>127000</xdr:colOff>
      <xdr:row>98</xdr:row>
      <xdr:rowOff>29201</xdr:rowOff>
    </xdr:to>
    <xdr:cxnSp macro="">
      <xdr:nvCxnSpPr>
        <xdr:cNvPr id="686" name="直線コネクタ 685"/>
        <xdr:cNvCxnSpPr/>
      </xdr:nvCxnSpPr>
      <xdr:spPr>
        <a:xfrm>
          <a:off x="15481300" y="16791854"/>
          <a:ext cx="8382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7" name="公債費平均値テキスト"/>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155239</xdr:rowOff>
    </xdr:from>
    <xdr:to>
      <xdr:col>81</xdr:col>
      <xdr:colOff>50800</xdr:colOff>
      <xdr:row>97</xdr:row>
      <xdr:rowOff>161204</xdr:rowOff>
    </xdr:to>
    <xdr:cxnSp macro="">
      <xdr:nvCxnSpPr>
        <xdr:cNvPr id="689" name="直線コネクタ 688"/>
        <xdr:cNvCxnSpPr/>
      </xdr:nvCxnSpPr>
      <xdr:spPr>
        <a:xfrm>
          <a:off x="14592300" y="16785889"/>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1" name="テキスト ボックス 690"/>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117022</xdr:rowOff>
    </xdr:from>
    <xdr:to>
      <xdr:col>76</xdr:col>
      <xdr:colOff>114300</xdr:colOff>
      <xdr:row>97</xdr:row>
      <xdr:rowOff>155239</xdr:rowOff>
    </xdr:to>
    <xdr:cxnSp macro="">
      <xdr:nvCxnSpPr>
        <xdr:cNvPr id="692" name="直線コネクタ 691"/>
        <xdr:cNvCxnSpPr/>
      </xdr:nvCxnSpPr>
      <xdr:spPr>
        <a:xfrm>
          <a:off x="13703300" y="16747672"/>
          <a:ext cx="889000" cy="3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94" name="テキスト ボックス 693"/>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117022</xdr:rowOff>
    </xdr:from>
    <xdr:to>
      <xdr:col>71</xdr:col>
      <xdr:colOff>177800</xdr:colOff>
      <xdr:row>97</xdr:row>
      <xdr:rowOff>120404</xdr:rowOff>
    </xdr:to>
    <xdr:cxnSp macro="">
      <xdr:nvCxnSpPr>
        <xdr:cNvPr id="695" name="直線コネクタ 694"/>
        <xdr:cNvCxnSpPr/>
      </xdr:nvCxnSpPr>
      <xdr:spPr>
        <a:xfrm flipV="1">
          <a:off x="12814300" y="16747672"/>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7" name="テキスト ボックス 696"/>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699" name="テキスト ボックス 698"/>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149851</xdr:rowOff>
    </xdr:from>
    <xdr:to>
      <xdr:col>85</xdr:col>
      <xdr:colOff>177800</xdr:colOff>
      <xdr:row>98</xdr:row>
      <xdr:rowOff>80001</xdr:rowOff>
    </xdr:to>
    <xdr:sp macro="" textlink="">
      <xdr:nvSpPr>
        <xdr:cNvPr id="705" name="楕円 704"/>
        <xdr:cNvSpPr/>
      </xdr:nvSpPr>
      <xdr:spPr>
        <a:xfrm>
          <a:off x="16268700" y="1678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128278</xdr:rowOff>
    </xdr:from>
    <xdr:ext cx="534377" cy="259045"/>
    <xdr:sp macro="" textlink="">
      <xdr:nvSpPr>
        <xdr:cNvPr id="706" name="公債費該当値テキスト"/>
        <xdr:cNvSpPr txBox="1"/>
      </xdr:nvSpPr>
      <xdr:spPr>
        <a:xfrm>
          <a:off x="16370300" y="1675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110404</xdr:rowOff>
    </xdr:from>
    <xdr:to>
      <xdr:col>81</xdr:col>
      <xdr:colOff>101600</xdr:colOff>
      <xdr:row>98</xdr:row>
      <xdr:rowOff>40554</xdr:rowOff>
    </xdr:to>
    <xdr:sp macro="" textlink="">
      <xdr:nvSpPr>
        <xdr:cNvPr id="707" name="楕円 706"/>
        <xdr:cNvSpPr/>
      </xdr:nvSpPr>
      <xdr:spPr>
        <a:xfrm>
          <a:off x="15430500" y="1674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31681</xdr:rowOff>
    </xdr:from>
    <xdr:ext cx="534377" cy="259045"/>
    <xdr:sp macro="" textlink="">
      <xdr:nvSpPr>
        <xdr:cNvPr id="708" name="テキスト ボックス 707"/>
        <xdr:cNvSpPr txBox="1"/>
      </xdr:nvSpPr>
      <xdr:spPr>
        <a:xfrm>
          <a:off x="15214111" y="1683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104439</xdr:rowOff>
    </xdr:from>
    <xdr:to>
      <xdr:col>76</xdr:col>
      <xdr:colOff>165100</xdr:colOff>
      <xdr:row>98</xdr:row>
      <xdr:rowOff>34589</xdr:rowOff>
    </xdr:to>
    <xdr:sp macro="" textlink="">
      <xdr:nvSpPr>
        <xdr:cNvPr id="709" name="楕円 708"/>
        <xdr:cNvSpPr/>
      </xdr:nvSpPr>
      <xdr:spPr>
        <a:xfrm>
          <a:off x="14541500" y="167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25716</xdr:rowOff>
    </xdr:from>
    <xdr:ext cx="534377" cy="259045"/>
    <xdr:sp macro="" textlink="">
      <xdr:nvSpPr>
        <xdr:cNvPr id="710" name="テキスト ボックス 709"/>
        <xdr:cNvSpPr txBox="1"/>
      </xdr:nvSpPr>
      <xdr:spPr>
        <a:xfrm>
          <a:off x="14325111" y="1682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66222</xdr:rowOff>
    </xdr:from>
    <xdr:to>
      <xdr:col>72</xdr:col>
      <xdr:colOff>38100</xdr:colOff>
      <xdr:row>97</xdr:row>
      <xdr:rowOff>167822</xdr:rowOff>
    </xdr:to>
    <xdr:sp macro="" textlink="">
      <xdr:nvSpPr>
        <xdr:cNvPr id="711" name="楕円 710"/>
        <xdr:cNvSpPr/>
      </xdr:nvSpPr>
      <xdr:spPr>
        <a:xfrm>
          <a:off x="13652500" y="166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158949</xdr:rowOff>
    </xdr:from>
    <xdr:ext cx="534377" cy="259045"/>
    <xdr:sp macro="" textlink="">
      <xdr:nvSpPr>
        <xdr:cNvPr id="712" name="テキスト ボックス 711"/>
        <xdr:cNvSpPr txBox="1"/>
      </xdr:nvSpPr>
      <xdr:spPr>
        <a:xfrm>
          <a:off x="13436111" y="167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69604</xdr:rowOff>
    </xdr:from>
    <xdr:to>
      <xdr:col>67</xdr:col>
      <xdr:colOff>101600</xdr:colOff>
      <xdr:row>97</xdr:row>
      <xdr:rowOff>171204</xdr:rowOff>
    </xdr:to>
    <xdr:sp macro="" textlink="">
      <xdr:nvSpPr>
        <xdr:cNvPr id="713" name="楕円 712"/>
        <xdr:cNvSpPr/>
      </xdr:nvSpPr>
      <xdr:spPr>
        <a:xfrm>
          <a:off x="12763500" y="167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162331</xdr:rowOff>
    </xdr:from>
    <xdr:ext cx="534377" cy="259045"/>
    <xdr:sp macro="" textlink="">
      <xdr:nvSpPr>
        <xdr:cNvPr id="714" name="テキスト ボックス 713"/>
        <xdr:cNvSpPr txBox="1"/>
      </xdr:nvSpPr>
      <xdr:spPr>
        <a:xfrm>
          <a:off x="12547111" y="1679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歳出決算総額は、住民一人当たり８２９，３１７円となっており、類似団</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体内平均値と比較すると、すべての区分において低い値となっています。</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総務費が前年度に比べて大きく</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た要因は、ひちそうまちづくり寄付金</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が前年度</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３，７６９，０８１千円</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に対し、８２，９４５千円に大幅減となったことによるもので、決算額全体の２４．１％を占めています。</a:t>
          </a:r>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次に民生費が６</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８２</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２７３</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千円で決算額全体の</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２２</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％、次いで教育費の３</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２９</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７２１</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１０．７</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土木</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６３</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４３１</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円となっており、対前年度比で</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２３</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土木費減少の</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飛山橋修繕工事</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５６，８２５</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千円）や</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町道深瀬線舗装修繕工事</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２３</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８７３</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の完了</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3,695
90.47
3,182,316
3,085,889
87,440
1,960,334
1,668,153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131948</xdr:rowOff>
    </xdr:from>
    <xdr:to>
      <xdr:col>24</xdr:col>
      <xdr:colOff>63500</xdr:colOff>
      <xdr:row>36</xdr:row>
      <xdr:rowOff>143159</xdr:rowOff>
    </xdr:to>
    <xdr:cxnSp macro="">
      <xdr:nvCxnSpPr>
        <xdr:cNvPr id="58" name="直線コネクタ 57"/>
        <xdr:cNvCxnSpPr/>
      </xdr:nvCxnSpPr>
      <xdr:spPr>
        <a:xfrm flipV="1">
          <a:off x="3797300" y="6304148"/>
          <a:ext cx="838200" cy="1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136788</xdr:rowOff>
    </xdr:from>
    <xdr:to>
      <xdr:col>19</xdr:col>
      <xdr:colOff>177800</xdr:colOff>
      <xdr:row>36</xdr:row>
      <xdr:rowOff>143159</xdr:rowOff>
    </xdr:to>
    <xdr:cxnSp macro="">
      <xdr:nvCxnSpPr>
        <xdr:cNvPr id="61" name="直線コネクタ 60"/>
        <xdr:cNvCxnSpPr/>
      </xdr:nvCxnSpPr>
      <xdr:spPr>
        <a:xfrm>
          <a:off x="2908300" y="6308988"/>
          <a:ext cx="889000" cy="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133836</xdr:rowOff>
    </xdr:from>
    <xdr:to>
      <xdr:col>15</xdr:col>
      <xdr:colOff>50800</xdr:colOff>
      <xdr:row>36</xdr:row>
      <xdr:rowOff>136788</xdr:rowOff>
    </xdr:to>
    <xdr:cxnSp macro="">
      <xdr:nvCxnSpPr>
        <xdr:cNvPr id="64" name="直線コネクタ 63"/>
        <xdr:cNvCxnSpPr/>
      </xdr:nvCxnSpPr>
      <xdr:spPr>
        <a:xfrm>
          <a:off x="2019300" y="6306036"/>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133836</xdr:rowOff>
    </xdr:from>
    <xdr:to>
      <xdr:col>10</xdr:col>
      <xdr:colOff>114300</xdr:colOff>
      <xdr:row>36</xdr:row>
      <xdr:rowOff>153480</xdr:rowOff>
    </xdr:to>
    <xdr:cxnSp macro="">
      <xdr:nvCxnSpPr>
        <xdr:cNvPr id="67" name="直線コネクタ 66"/>
        <xdr:cNvCxnSpPr/>
      </xdr:nvCxnSpPr>
      <xdr:spPr>
        <a:xfrm flipV="1">
          <a:off x="1130300" y="6306036"/>
          <a:ext cx="889000" cy="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81148</xdr:rowOff>
    </xdr:from>
    <xdr:to>
      <xdr:col>24</xdr:col>
      <xdr:colOff>114300</xdr:colOff>
      <xdr:row>37</xdr:row>
      <xdr:rowOff>11298</xdr:rowOff>
    </xdr:to>
    <xdr:sp macro="" textlink="">
      <xdr:nvSpPr>
        <xdr:cNvPr id="77" name="楕円 76"/>
        <xdr:cNvSpPr/>
      </xdr:nvSpPr>
      <xdr:spPr>
        <a:xfrm>
          <a:off x="4584700" y="625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59575</xdr:rowOff>
    </xdr:from>
    <xdr:ext cx="599010" cy="259045"/>
    <xdr:sp macro="" textlink="">
      <xdr:nvSpPr>
        <xdr:cNvPr id="78" name="人件費該当値テキスト"/>
        <xdr:cNvSpPr txBox="1"/>
      </xdr:nvSpPr>
      <xdr:spPr>
        <a:xfrm>
          <a:off x="4686300" y="623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92359</xdr:rowOff>
    </xdr:from>
    <xdr:to>
      <xdr:col>20</xdr:col>
      <xdr:colOff>38100</xdr:colOff>
      <xdr:row>37</xdr:row>
      <xdr:rowOff>22509</xdr:rowOff>
    </xdr:to>
    <xdr:sp macro="" textlink="">
      <xdr:nvSpPr>
        <xdr:cNvPr id="79" name="楕円 78"/>
        <xdr:cNvSpPr/>
      </xdr:nvSpPr>
      <xdr:spPr>
        <a:xfrm>
          <a:off x="3746500" y="62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13636</xdr:rowOff>
    </xdr:from>
    <xdr:ext cx="599010" cy="259045"/>
    <xdr:sp macro="" textlink="">
      <xdr:nvSpPr>
        <xdr:cNvPr id="80" name="テキスト ボックス 79"/>
        <xdr:cNvSpPr txBox="1"/>
      </xdr:nvSpPr>
      <xdr:spPr>
        <a:xfrm>
          <a:off x="3497795" y="635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85988</xdr:rowOff>
    </xdr:from>
    <xdr:to>
      <xdr:col>15</xdr:col>
      <xdr:colOff>101600</xdr:colOff>
      <xdr:row>37</xdr:row>
      <xdr:rowOff>16138</xdr:rowOff>
    </xdr:to>
    <xdr:sp macro="" textlink="">
      <xdr:nvSpPr>
        <xdr:cNvPr id="81" name="楕円 80"/>
        <xdr:cNvSpPr/>
      </xdr:nvSpPr>
      <xdr:spPr>
        <a:xfrm>
          <a:off x="2857500" y="62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7265</xdr:rowOff>
    </xdr:from>
    <xdr:ext cx="599010" cy="259045"/>
    <xdr:sp macro="" textlink="">
      <xdr:nvSpPr>
        <xdr:cNvPr id="82" name="テキスト ボックス 81"/>
        <xdr:cNvSpPr txBox="1"/>
      </xdr:nvSpPr>
      <xdr:spPr>
        <a:xfrm>
          <a:off x="2608795" y="63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83036</xdr:rowOff>
    </xdr:from>
    <xdr:to>
      <xdr:col>10</xdr:col>
      <xdr:colOff>165100</xdr:colOff>
      <xdr:row>37</xdr:row>
      <xdr:rowOff>13186</xdr:rowOff>
    </xdr:to>
    <xdr:sp macro="" textlink="">
      <xdr:nvSpPr>
        <xdr:cNvPr id="83" name="楕円 82"/>
        <xdr:cNvSpPr/>
      </xdr:nvSpPr>
      <xdr:spPr>
        <a:xfrm>
          <a:off x="1968500" y="62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4313</xdr:rowOff>
    </xdr:from>
    <xdr:ext cx="599010" cy="259045"/>
    <xdr:sp macro="" textlink="">
      <xdr:nvSpPr>
        <xdr:cNvPr id="84" name="テキスト ボックス 83"/>
        <xdr:cNvSpPr txBox="1"/>
      </xdr:nvSpPr>
      <xdr:spPr>
        <a:xfrm>
          <a:off x="1719795" y="63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102680</xdr:rowOff>
    </xdr:from>
    <xdr:to>
      <xdr:col>6</xdr:col>
      <xdr:colOff>38100</xdr:colOff>
      <xdr:row>37</xdr:row>
      <xdr:rowOff>32830</xdr:rowOff>
    </xdr:to>
    <xdr:sp macro="" textlink="">
      <xdr:nvSpPr>
        <xdr:cNvPr id="85" name="楕円 84"/>
        <xdr:cNvSpPr/>
      </xdr:nvSpPr>
      <xdr:spPr>
        <a:xfrm>
          <a:off x="1079500" y="62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23957</xdr:rowOff>
    </xdr:from>
    <xdr:ext cx="599010" cy="259045"/>
    <xdr:sp macro="" textlink="">
      <xdr:nvSpPr>
        <xdr:cNvPr id="86" name="テキスト ボックス 85"/>
        <xdr:cNvSpPr txBox="1"/>
      </xdr:nvSpPr>
      <xdr:spPr>
        <a:xfrm>
          <a:off x="830795" y="636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24127</xdr:rowOff>
    </xdr:from>
    <xdr:to>
      <xdr:col>24</xdr:col>
      <xdr:colOff>63500</xdr:colOff>
      <xdr:row>57</xdr:row>
      <xdr:rowOff>130987</xdr:rowOff>
    </xdr:to>
    <xdr:cxnSp macro="">
      <xdr:nvCxnSpPr>
        <xdr:cNvPr id="115" name="直線コネクタ 114"/>
        <xdr:cNvCxnSpPr/>
      </xdr:nvCxnSpPr>
      <xdr:spPr>
        <a:xfrm>
          <a:off x="3797300" y="9282427"/>
          <a:ext cx="838200" cy="62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24127</xdr:rowOff>
    </xdr:from>
    <xdr:to>
      <xdr:col>19</xdr:col>
      <xdr:colOff>177800</xdr:colOff>
      <xdr:row>57</xdr:row>
      <xdr:rowOff>105559</xdr:rowOff>
    </xdr:to>
    <xdr:cxnSp macro="">
      <xdr:nvCxnSpPr>
        <xdr:cNvPr id="118" name="直線コネクタ 117"/>
        <xdr:cNvCxnSpPr/>
      </xdr:nvCxnSpPr>
      <xdr:spPr>
        <a:xfrm flipV="1">
          <a:off x="2908300" y="9282427"/>
          <a:ext cx="889000" cy="59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105559</xdr:rowOff>
    </xdr:from>
    <xdr:to>
      <xdr:col>15</xdr:col>
      <xdr:colOff>50800</xdr:colOff>
      <xdr:row>57</xdr:row>
      <xdr:rowOff>135105</xdr:rowOff>
    </xdr:to>
    <xdr:cxnSp macro="">
      <xdr:nvCxnSpPr>
        <xdr:cNvPr id="121" name="直線コネクタ 120"/>
        <xdr:cNvCxnSpPr/>
      </xdr:nvCxnSpPr>
      <xdr:spPr>
        <a:xfrm flipV="1">
          <a:off x="2019300" y="9878209"/>
          <a:ext cx="8890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135105</xdr:rowOff>
    </xdr:from>
    <xdr:to>
      <xdr:col>10</xdr:col>
      <xdr:colOff>114300</xdr:colOff>
      <xdr:row>57</xdr:row>
      <xdr:rowOff>147581</xdr:rowOff>
    </xdr:to>
    <xdr:cxnSp macro="">
      <xdr:nvCxnSpPr>
        <xdr:cNvPr id="124" name="直線コネクタ 123"/>
        <xdr:cNvCxnSpPr/>
      </xdr:nvCxnSpPr>
      <xdr:spPr>
        <a:xfrm flipV="1">
          <a:off x="1130300" y="9907755"/>
          <a:ext cx="8890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80187</xdr:rowOff>
    </xdr:from>
    <xdr:to>
      <xdr:col>24</xdr:col>
      <xdr:colOff>114300</xdr:colOff>
      <xdr:row>58</xdr:row>
      <xdr:rowOff>10337</xdr:rowOff>
    </xdr:to>
    <xdr:sp macro="" textlink="">
      <xdr:nvSpPr>
        <xdr:cNvPr id="134" name="楕円 133"/>
        <xdr:cNvSpPr/>
      </xdr:nvSpPr>
      <xdr:spPr>
        <a:xfrm>
          <a:off x="4584700" y="98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166564</xdr:rowOff>
    </xdr:from>
    <xdr:ext cx="599010" cy="259045"/>
    <xdr:sp macro="" textlink="">
      <xdr:nvSpPr>
        <xdr:cNvPr id="135" name="物件費該当値テキスト"/>
        <xdr:cNvSpPr txBox="1"/>
      </xdr:nvSpPr>
      <xdr:spPr>
        <a:xfrm>
          <a:off x="4686300" y="976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144777</xdr:rowOff>
    </xdr:from>
    <xdr:to>
      <xdr:col>20</xdr:col>
      <xdr:colOff>38100</xdr:colOff>
      <xdr:row>54</xdr:row>
      <xdr:rowOff>74927</xdr:rowOff>
    </xdr:to>
    <xdr:sp macro="" textlink="">
      <xdr:nvSpPr>
        <xdr:cNvPr id="136" name="楕円 135"/>
        <xdr:cNvSpPr/>
      </xdr:nvSpPr>
      <xdr:spPr>
        <a:xfrm>
          <a:off x="3746500" y="92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91454</xdr:rowOff>
    </xdr:from>
    <xdr:ext cx="599010" cy="259045"/>
    <xdr:sp macro="" textlink="">
      <xdr:nvSpPr>
        <xdr:cNvPr id="137" name="テキスト ボックス 136"/>
        <xdr:cNvSpPr txBox="1"/>
      </xdr:nvSpPr>
      <xdr:spPr>
        <a:xfrm>
          <a:off x="3497795" y="900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54759</xdr:rowOff>
    </xdr:from>
    <xdr:to>
      <xdr:col>15</xdr:col>
      <xdr:colOff>101600</xdr:colOff>
      <xdr:row>57</xdr:row>
      <xdr:rowOff>156359</xdr:rowOff>
    </xdr:to>
    <xdr:sp macro="" textlink="">
      <xdr:nvSpPr>
        <xdr:cNvPr id="138" name="楕円 137"/>
        <xdr:cNvSpPr/>
      </xdr:nvSpPr>
      <xdr:spPr>
        <a:xfrm>
          <a:off x="2857500" y="982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147486</xdr:rowOff>
    </xdr:from>
    <xdr:ext cx="599010" cy="259045"/>
    <xdr:sp macro="" textlink="">
      <xdr:nvSpPr>
        <xdr:cNvPr id="139" name="テキスト ボックス 138"/>
        <xdr:cNvSpPr txBox="1"/>
      </xdr:nvSpPr>
      <xdr:spPr>
        <a:xfrm>
          <a:off x="2608795" y="99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84305</xdr:rowOff>
    </xdr:from>
    <xdr:to>
      <xdr:col>10</xdr:col>
      <xdr:colOff>165100</xdr:colOff>
      <xdr:row>58</xdr:row>
      <xdr:rowOff>14455</xdr:rowOff>
    </xdr:to>
    <xdr:sp macro="" textlink="">
      <xdr:nvSpPr>
        <xdr:cNvPr id="140" name="楕円 139"/>
        <xdr:cNvSpPr/>
      </xdr:nvSpPr>
      <xdr:spPr>
        <a:xfrm>
          <a:off x="1968500" y="985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5582</xdr:rowOff>
    </xdr:from>
    <xdr:ext cx="599010" cy="259045"/>
    <xdr:sp macro="" textlink="">
      <xdr:nvSpPr>
        <xdr:cNvPr id="141" name="テキスト ボックス 140"/>
        <xdr:cNvSpPr txBox="1"/>
      </xdr:nvSpPr>
      <xdr:spPr>
        <a:xfrm>
          <a:off x="1719795" y="994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96781</xdr:rowOff>
    </xdr:from>
    <xdr:to>
      <xdr:col>6</xdr:col>
      <xdr:colOff>38100</xdr:colOff>
      <xdr:row>58</xdr:row>
      <xdr:rowOff>26931</xdr:rowOff>
    </xdr:to>
    <xdr:sp macro="" textlink="">
      <xdr:nvSpPr>
        <xdr:cNvPr id="142" name="楕円 141"/>
        <xdr:cNvSpPr/>
      </xdr:nvSpPr>
      <xdr:spPr>
        <a:xfrm>
          <a:off x="1079500" y="986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18058</xdr:rowOff>
    </xdr:from>
    <xdr:ext cx="599010" cy="259045"/>
    <xdr:sp macro="" textlink="">
      <xdr:nvSpPr>
        <xdr:cNvPr id="143" name="テキスト ボックス 142"/>
        <xdr:cNvSpPr txBox="1"/>
      </xdr:nvSpPr>
      <xdr:spPr>
        <a:xfrm>
          <a:off x="830795" y="996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22738</xdr:rowOff>
    </xdr:from>
    <xdr:to>
      <xdr:col>24</xdr:col>
      <xdr:colOff>63500</xdr:colOff>
      <xdr:row>79</xdr:row>
      <xdr:rowOff>60866</xdr:rowOff>
    </xdr:to>
    <xdr:cxnSp macro="">
      <xdr:nvCxnSpPr>
        <xdr:cNvPr id="174" name="直線コネクタ 173"/>
        <xdr:cNvCxnSpPr/>
      </xdr:nvCxnSpPr>
      <xdr:spPr>
        <a:xfrm>
          <a:off x="3797300" y="13567288"/>
          <a:ext cx="838200" cy="3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140418</xdr:rowOff>
    </xdr:from>
    <xdr:to>
      <xdr:col>19</xdr:col>
      <xdr:colOff>177800</xdr:colOff>
      <xdr:row>79</xdr:row>
      <xdr:rowOff>22738</xdr:rowOff>
    </xdr:to>
    <xdr:cxnSp macro="">
      <xdr:nvCxnSpPr>
        <xdr:cNvPr id="177" name="直線コネクタ 176"/>
        <xdr:cNvCxnSpPr/>
      </xdr:nvCxnSpPr>
      <xdr:spPr>
        <a:xfrm>
          <a:off x="2908300" y="13513518"/>
          <a:ext cx="8890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140418</xdr:rowOff>
    </xdr:from>
    <xdr:to>
      <xdr:col>15</xdr:col>
      <xdr:colOff>50800</xdr:colOff>
      <xdr:row>78</xdr:row>
      <xdr:rowOff>168782</xdr:rowOff>
    </xdr:to>
    <xdr:cxnSp macro="">
      <xdr:nvCxnSpPr>
        <xdr:cNvPr id="180" name="直線コネクタ 179"/>
        <xdr:cNvCxnSpPr/>
      </xdr:nvCxnSpPr>
      <xdr:spPr>
        <a:xfrm flipV="1">
          <a:off x="2019300" y="13513518"/>
          <a:ext cx="889000" cy="2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168782</xdr:rowOff>
    </xdr:from>
    <xdr:to>
      <xdr:col>10</xdr:col>
      <xdr:colOff>114300</xdr:colOff>
      <xdr:row>79</xdr:row>
      <xdr:rowOff>14802</xdr:rowOff>
    </xdr:to>
    <xdr:cxnSp macro="">
      <xdr:nvCxnSpPr>
        <xdr:cNvPr id="183" name="直線コネクタ 182"/>
        <xdr:cNvCxnSpPr/>
      </xdr:nvCxnSpPr>
      <xdr:spPr>
        <a:xfrm flipV="1">
          <a:off x="1130300" y="13541882"/>
          <a:ext cx="8890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10066</xdr:rowOff>
    </xdr:from>
    <xdr:to>
      <xdr:col>24</xdr:col>
      <xdr:colOff>114300</xdr:colOff>
      <xdr:row>79</xdr:row>
      <xdr:rowOff>111666</xdr:rowOff>
    </xdr:to>
    <xdr:sp macro="" textlink="">
      <xdr:nvSpPr>
        <xdr:cNvPr id="193" name="楕円 192"/>
        <xdr:cNvSpPr/>
      </xdr:nvSpPr>
      <xdr:spPr>
        <a:xfrm>
          <a:off x="4584700" y="135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96443</xdr:rowOff>
    </xdr:from>
    <xdr:ext cx="469744" cy="259045"/>
    <xdr:sp macro="" textlink="">
      <xdr:nvSpPr>
        <xdr:cNvPr id="194" name="維持補修費該当値テキスト"/>
        <xdr:cNvSpPr txBox="1"/>
      </xdr:nvSpPr>
      <xdr:spPr>
        <a:xfrm>
          <a:off x="4686300" y="1346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143388</xdr:rowOff>
    </xdr:from>
    <xdr:to>
      <xdr:col>20</xdr:col>
      <xdr:colOff>38100</xdr:colOff>
      <xdr:row>79</xdr:row>
      <xdr:rowOff>73538</xdr:rowOff>
    </xdr:to>
    <xdr:sp macro="" textlink="">
      <xdr:nvSpPr>
        <xdr:cNvPr id="195" name="楕円 194"/>
        <xdr:cNvSpPr/>
      </xdr:nvSpPr>
      <xdr:spPr>
        <a:xfrm>
          <a:off x="3746500" y="1351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64665</xdr:rowOff>
    </xdr:from>
    <xdr:ext cx="469744" cy="259045"/>
    <xdr:sp macro="" textlink="">
      <xdr:nvSpPr>
        <xdr:cNvPr id="196" name="テキスト ボックス 195"/>
        <xdr:cNvSpPr txBox="1"/>
      </xdr:nvSpPr>
      <xdr:spPr>
        <a:xfrm>
          <a:off x="3562428" y="1360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89618</xdr:rowOff>
    </xdr:from>
    <xdr:to>
      <xdr:col>15</xdr:col>
      <xdr:colOff>101600</xdr:colOff>
      <xdr:row>79</xdr:row>
      <xdr:rowOff>19768</xdr:rowOff>
    </xdr:to>
    <xdr:sp macro="" textlink="">
      <xdr:nvSpPr>
        <xdr:cNvPr id="197" name="楕円 196"/>
        <xdr:cNvSpPr/>
      </xdr:nvSpPr>
      <xdr:spPr>
        <a:xfrm>
          <a:off x="2857500" y="134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10895</xdr:rowOff>
    </xdr:from>
    <xdr:ext cx="469744" cy="259045"/>
    <xdr:sp macro="" textlink="">
      <xdr:nvSpPr>
        <xdr:cNvPr id="198" name="テキスト ボックス 197"/>
        <xdr:cNvSpPr txBox="1"/>
      </xdr:nvSpPr>
      <xdr:spPr>
        <a:xfrm>
          <a:off x="2673428" y="135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117982</xdr:rowOff>
    </xdr:from>
    <xdr:to>
      <xdr:col>10</xdr:col>
      <xdr:colOff>165100</xdr:colOff>
      <xdr:row>79</xdr:row>
      <xdr:rowOff>48132</xdr:rowOff>
    </xdr:to>
    <xdr:sp macro="" textlink="">
      <xdr:nvSpPr>
        <xdr:cNvPr id="199" name="楕円 198"/>
        <xdr:cNvSpPr/>
      </xdr:nvSpPr>
      <xdr:spPr>
        <a:xfrm>
          <a:off x="1968500" y="134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39259</xdr:rowOff>
    </xdr:from>
    <xdr:ext cx="469744" cy="259045"/>
    <xdr:sp macro="" textlink="">
      <xdr:nvSpPr>
        <xdr:cNvPr id="200" name="テキスト ボックス 199"/>
        <xdr:cNvSpPr txBox="1"/>
      </xdr:nvSpPr>
      <xdr:spPr>
        <a:xfrm>
          <a:off x="1784428" y="1358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135452</xdr:rowOff>
    </xdr:from>
    <xdr:to>
      <xdr:col>6</xdr:col>
      <xdr:colOff>38100</xdr:colOff>
      <xdr:row>79</xdr:row>
      <xdr:rowOff>65602</xdr:rowOff>
    </xdr:to>
    <xdr:sp macro="" textlink="">
      <xdr:nvSpPr>
        <xdr:cNvPr id="201" name="楕円 200"/>
        <xdr:cNvSpPr/>
      </xdr:nvSpPr>
      <xdr:spPr>
        <a:xfrm>
          <a:off x="1079500" y="135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56729</xdr:rowOff>
    </xdr:from>
    <xdr:ext cx="469744" cy="259045"/>
    <xdr:sp macro="" textlink="">
      <xdr:nvSpPr>
        <xdr:cNvPr id="202" name="テキスト ボックス 201"/>
        <xdr:cNvSpPr txBox="1"/>
      </xdr:nvSpPr>
      <xdr:spPr>
        <a:xfrm>
          <a:off x="895428" y="1360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124537</xdr:rowOff>
    </xdr:from>
    <xdr:to>
      <xdr:col>24</xdr:col>
      <xdr:colOff>63500</xdr:colOff>
      <xdr:row>97</xdr:row>
      <xdr:rowOff>28969</xdr:rowOff>
    </xdr:to>
    <xdr:cxnSp macro="">
      <xdr:nvCxnSpPr>
        <xdr:cNvPr id="232" name="直線コネクタ 231"/>
        <xdr:cNvCxnSpPr/>
      </xdr:nvCxnSpPr>
      <xdr:spPr>
        <a:xfrm flipV="1">
          <a:off x="3797300" y="16583737"/>
          <a:ext cx="838200" cy="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170980</xdr:rowOff>
    </xdr:from>
    <xdr:to>
      <xdr:col>19</xdr:col>
      <xdr:colOff>177800</xdr:colOff>
      <xdr:row>97</xdr:row>
      <xdr:rowOff>28969</xdr:rowOff>
    </xdr:to>
    <xdr:cxnSp macro="">
      <xdr:nvCxnSpPr>
        <xdr:cNvPr id="235" name="直線コネクタ 234"/>
        <xdr:cNvCxnSpPr/>
      </xdr:nvCxnSpPr>
      <xdr:spPr>
        <a:xfrm>
          <a:off x="2908300" y="16630180"/>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149137</xdr:rowOff>
    </xdr:from>
    <xdr:to>
      <xdr:col>15</xdr:col>
      <xdr:colOff>50800</xdr:colOff>
      <xdr:row>96</xdr:row>
      <xdr:rowOff>170980</xdr:rowOff>
    </xdr:to>
    <xdr:cxnSp macro="">
      <xdr:nvCxnSpPr>
        <xdr:cNvPr id="238" name="直線コネクタ 237"/>
        <xdr:cNvCxnSpPr/>
      </xdr:nvCxnSpPr>
      <xdr:spPr>
        <a:xfrm>
          <a:off x="2019300" y="16608337"/>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149137</xdr:rowOff>
    </xdr:from>
    <xdr:to>
      <xdr:col>10</xdr:col>
      <xdr:colOff>114300</xdr:colOff>
      <xdr:row>97</xdr:row>
      <xdr:rowOff>34810</xdr:rowOff>
    </xdr:to>
    <xdr:cxnSp macro="">
      <xdr:nvCxnSpPr>
        <xdr:cNvPr id="241" name="直線コネクタ 240"/>
        <xdr:cNvCxnSpPr/>
      </xdr:nvCxnSpPr>
      <xdr:spPr>
        <a:xfrm flipV="1">
          <a:off x="1130300" y="16608337"/>
          <a:ext cx="889000" cy="5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73737</xdr:rowOff>
    </xdr:from>
    <xdr:to>
      <xdr:col>24</xdr:col>
      <xdr:colOff>114300</xdr:colOff>
      <xdr:row>97</xdr:row>
      <xdr:rowOff>3887</xdr:rowOff>
    </xdr:to>
    <xdr:sp macro="" textlink="">
      <xdr:nvSpPr>
        <xdr:cNvPr id="251" name="楕円 250"/>
        <xdr:cNvSpPr/>
      </xdr:nvSpPr>
      <xdr:spPr>
        <a:xfrm>
          <a:off x="4584700" y="165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52164</xdr:rowOff>
    </xdr:from>
    <xdr:ext cx="534377" cy="259045"/>
    <xdr:sp macro="" textlink="">
      <xdr:nvSpPr>
        <xdr:cNvPr id="252" name="扶助費該当値テキスト"/>
        <xdr:cNvSpPr txBox="1"/>
      </xdr:nvSpPr>
      <xdr:spPr>
        <a:xfrm>
          <a:off x="4686300" y="1651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149619</xdr:rowOff>
    </xdr:from>
    <xdr:to>
      <xdr:col>20</xdr:col>
      <xdr:colOff>38100</xdr:colOff>
      <xdr:row>97</xdr:row>
      <xdr:rowOff>79769</xdr:rowOff>
    </xdr:to>
    <xdr:sp macro="" textlink="">
      <xdr:nvSpPr>
        <xdr:cNvPr id="253" name="楕円 252"/>
        <xdr:cNvSpPr/>
      </xdr:nvSpPr>
      <xdr:spPr>
        <a:xfrm>
          <a:off x="3746500" y="166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70896</xdr:rowOff>
    </xdr:from>
    <xdr:ext cx="534377" cy="259045"/>
    <xdr:sp macro="" textlink="">
      <xdr:nvSpPr>
        <xdr:cNvPr id="254" name="テキスト ボックス 253"/>
        <xdr:cNvSpPr txBox="1"/>
      </xdr:nvSpPr>
      <xdr:spPr>
        <a:xfrm>
          <a:off x="3530111" y="1670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120180</xdr:rowOff>
    </xdr:from>
    <xdr:to>
      <xdr:col>15</xdr:col>
      <xdr:colOff>101600</xdr:colOff>
      <xdr:row>97</xdr:row>
      <xdr:rowOff>50330</xdr:rowOff>
    </xdr:to>
    <xdr:sp macro="" textlink="">
      <xdr:nvSpPr>
        <xdr:cNvPr id="255" name="楕円 254"/>
        <xdr:cNvSpPr/>
      </xdr:nvSpPr>
      <xdr:spPr>
        <a:xfrm>
          <a:off x="2857500" y="165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41457</xdr:rowOff>
    </xdr:from>
    <xdr:ext cx="534377" cy="259045"/>
    <xdr:sp macro="" textlink="">
      <xdr:nvSpPr>
        <xdr:cNvPr id="256" name="テキスト ボックス 255"/>
        <xdr:cNvSpPr txBox="1"/>
      </xdr:nvSpPr>
      <xdr:spPr>
        <a:xfrm>
          <a:off x="2641111" y="1667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98337</xdr:rowOff>
    </xdr:from>
    <xdr:to>
      <xdr:col>10</xdr:col>
      <xdr:colOff>165100</xdr:colOff>
      <xdr:row>97</xdr:row>
      <xdr:rowOff>28487</xdr:rowOff>
    </xdr:to>
    <xdr:sp macro="" textlink="">
      <xdr:nvSpPr>
        <xdr:cNvPr id="257" name="楕円 256"/>
        <xdr:cNvSpPr/>
      </xdr:nvSpPr>
      <xdr:spPr>
        <a:xfrm>
          <a:off x="1968500" y="165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19614</xdr:rowOff>
    </xdr:from>
    <xdr:ext cx="534377" cy="259045"/>
    <xdr:sp macro="" textlink="">
      <xdr:nvSpPr>
        <xdr:cNvPr id="258" name="テキスト ボックス 257"/>
        <xdr:cNvSpPr txBox="1"/>
      </xdr:nvSpPr>
      <xdr:spPr>
        <a:xfrm>
          <a:off x="1752111" y="1665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155460</xdr:rowOff>
    </xdr:from>
    <xdr:to>
      <xdr:col>6</xdr:col>
      <xdr:colOff>38100</xdr:colOff>
      <xdr:row>97</xdr:row>
      <xdr:rowOff>85610</xdr:rowOff>
    </xdr:to>
    <xdr:sp macro="" textlink="">
      <xdr:nvSpPr>
        <xdr:cNvPr id="259" name="楕円 258"/>
        <xdr:cNvSpPr/>
      </xdr:nvSpPr>
      <xdr:spPr>
        <a:xfrm>
          <a:off x="1079500" y="166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76737</xdr:rowOff>
    </xdr:from>
    <xdr:ext cx="534377" cy="259045"/>
    <xdr:sp macro="" textlink="">
      <xdr:nvSpPr>
        <xdr:cNvPr id="260" name="テキスト ボックス 259"/>
        <xdr:cNvSpPr txBox="1"/>
      </xdr:nvSpPr>
      <xdr:spPr>
        <a:xfrm>
          <a:off x="863111" y="167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4" name="テキスト ボックス 273"/>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89630</xdr:rowOff>
    </xdr:from>
    <xdr:to>
      <xdr:col>54</xdr:col>
      <xdr:colOff>189865</xdr:colOff>
      <xdr:row>38</xdr:row>
      <xdr:rowOff>59171</xdr:rowOff>
    </xdr:to>
    <xdr:cxnSp macro="">
      <xdr:nvCxnSpPr>
        <xdr:cNvPr id="286" name="直線コネクタ 285"/>
        <xdr:cNvCxnSpPr/>
      </xdr:nvCxnSpPr>
      <xdr:spPr>
        <a:xfrm flipV="1">
          <a:off x="10475595" y="5404580"/>
          <a:ext cx="1270" cy="116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62998</xdr:rowOff>
    </xdr:from>
    <xdr:ext cx="534377" cy="259045"/>
    <xdr:sp macro="" textlink="">
      <xdr:nvSpPr>
        <xdr:cNvPr id="287" name="補助費等最小値テキスト"/>
        <xdr:cNvSpPr txBox="1"/>
      </xdr:nvSpPr>
      <xdr:spPr>
        <a:xfrm>
          <a:off x="10528300" y="657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59171</xdr:rowOff>
    </xdr:from>
    <xdr:to>
      <xdr:col>55</xdr:col>
      <xdr:colOff>88900</xdr:colOff>
      <xdr:row>38</xdr:row>
      <xdr:rowOff>59171</xdr:rowOff>
    </xdr:to>
    <xdr:cxnSp macro="">
      <xdr:nvCxnSpPr>
        <xdr:cNvPr id="288" name="直線コネクタ 287"/>
        <xdr:cNvCxnSpPr/>
      </xdr:nvCxnSpPr>
      <xdr:spPr>
        <a:xfrm>
          <a:off x="10388600" y="65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36307</xdr:rowOff>
    </xdr:from>
    <xdr:ext cx="599010" cy="259045"/>
    <xdr:sp macro="" textlink="">
      <xdr:nvSpPr>
        <xdr:cNvPr id="289" name="補助費等最大値テキスト"/>
        <xdr:cNvSpPr txBox="1"/>
      </xdr:nvSpPr>
      <xdr:spPr>
        <a:xfrm>
          <a:off x="10528300" y="517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89630</xdr:rowOff>
    </xdr:from>
    <xdr:to>
      <xdr:col>55</xdr:col>
      <xdr:colOff>88900</xdr:colOff>
      <xdr:row>31</xdr:row>
      <xdr:rowOff>89630</xdr:rowOff>
    </xdr:to>
    <xdr:cxnSp macro="">
      <xdr:nvCxnSpPr>
        <xdr:cNvPr id="290" name="直線コネクタ 289"/>
        <xdr:cNvCxnSpPr/>
      </xdr:nvCxnSpPr>
      <xdr:spPr>
        <a:xfrm>
          <a:off x="10388600" y="540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59860</xdr:rowOff>
    </xdr:from>
    <xdr:to>
      <xdr:col>55</xdr:col>
      <xdr:colOff>0</xdr:colOff>
      <xdr:row>37</xdr:row>
      <xdr:rowOff>126725</xdr:rowOff>
    </xdr:to>
    <xdr:cxnSp macro="">
      <xdr:nvCxnSpPr>
        <xdr:cNvPr id="291" name="直線コネクタ 290"/>
        <xdr:cNvCxnSpPr/>
      </xdr:nvCxnSpPr>
      <xdr:spPr>
        <a:xfrm>
          <a:off x="9639300" y="5374810"/>
          <a:ext cx="838200" cy="109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133827</xdr:rowOff>
    </xdr:from>
    <xdr:ext cx="599010" cy="259045"/>
    <xdr:sp macro="" textlink="">
      <xdr:nvSpPr>
        <xdr:cNvPr id="292" name="補助費等平均値テキスト"/>
        <xdr:cNvSpPr txBox="1"/>
      </xdr:nvSpPr>
      <xdr:spPr>
        <a:xfrm>
          <a:off x="10528300" y="6134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110950</xdr:rowOff>
    </xdr:from>
    <xdr:to>
      <xdr:col>55</xdr:col>
      <xdr:colOff>50800</xdr:colOff>
      <xdr:row>37</xdr:row>
      <xdr:rowOff>41100</xdr:rowOff>
    </xdr:to>
    <xdr:sp macro="" textlink="">
      <xdr:nvSpPr>
        <xdr:cNvPr id="293" name="フローチャート: 判断 292"/>
        <xdr:cNvSpPr/>
      </xdr:nvSpPr>
      <xdr:spPr>
        <a:xfrm>
          <a:off x="10426700" y="628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59860</xdr:rowOff>
    </xdr:from>
    <xdr:to>
      <xdr:col>50</xdr:col>
      <xdr:colOff>114300</xdr:colOff>
      <xdr:row>34</xdr:row>
      <xdr:rowOff>27804</xdr:rowOff>
    </xdr:to>
    <xdr:cxnSp macro="">
      <xdr:nvCxnSpPr>
        <xdr:cNvPr id="294" name="直線コネクタ 293"/>
        <xdr:cNvCxnSpPr/>
      </xdr:nvCxnSpPr>
      <xdr:spPr>
        <a:xfrm flipV="1">
          <a:off x="8750300" y="5374810"/>
          <a:ext cx="889000" cy="48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83296</xdr:rowOff>
    </xdr:from>
    <xdr:to>
      <xdr:col>50</xdr:col>
      <xdr:colOff>165100</xdr:colOff>
      <xdr:row>37</xdr:row>
      <xdr:rowOff>13446</xdr:rowOff>
    </xdr:to>
    <xdr:sp macro="" textlink="">
      <xdr:nvSpPr>
        <xdr:cNvPr id="295" name="フローチャート: 判断 294"/>
        <xdr:cNvSpPr/>
      </xdr:nvSpPr>
      <xdr:spPr>
        <a:xfrm>
          <a:off x="95885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4573</xdr:rowOff>
    </xdr:from>
    <xdr:ext cx="599010" cy="259045"/>
    <xdr:sp macro="" textlink="">
      <xdr:nvSpPr>
        <xdr:cNvPr id="296" name="テキスト ボックス 295"/>
        <xdr:cNvSpPr txBox="1"/>
      </xdr:nvSpPr>
      <xdr:spPr>
        <a:xfrm>
          <a:off x="9339795" y="634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27804</xdr:rowOff>
    </xdr:from>
    <xdr:to>
      <xdr:col>45</xdr:col>
      <xdr:colOff>177800</xdr:colOff>
      <xdr:row>37</xdr:row>
      <xdr:rowOff>55556</xdr:rowOff>
    </xdr:to>
    <xdr:cxnSp macro="">
      <xdr:nvCxnSpPr>
        <xdr:cNvPr id="297" name="直線コネクタ 296"/>
        <xdr:cNvCxnSpPr/>
      </xdr:nvCxnSpPr>
      <xdr:spPr>
        <a:xfrm flipV="1">
          <a:off x="7861300" y="5857104"/>
          <a:ext cx="889000" cy="54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99644</xdr:rowOff>
    </xdr:from>
    <xdr:to>
      <xdr:col>46</xdr:col>
      <xdr:colOff>38100</xdr:colOff>
      <xdr:row>37</xdr:row>
      <xdr:rowOff>29794</xdr:rowOff>
    </xdr:to>
    <xdr:sp macro="" textlink="">
      <xdr:nvSpPr>
        <xdr:cNvPr id="298" name="フローチャート: 判断 297"/>
        <xdr:cNvSpPr/>
      </xdr:nvSpPr>
      <xdr:spPr>
        <a:xfrm>
          <a:off x="8699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20921</xdr:rowOff>
    </xdr:from>
    <xdr:ext cx="599010" cy="259045"/>
    <xdr:sp macro="" textlink="">
      <xdr:nvSpPr>
        <xdr:cNvPr id="299" name="テキスト ボックス 298"/>
        <xdr:cNvSpPr txBox="1"/>
      </xdr:nvSpPr>
      <xdr:spPr>
        <a:xfrm>
          <a:off x="8450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55556</xdr:rowOff>
    </xdr:from>
    <xdr:to>
      <xdr:col>41</xdr:col>
      <xdr:colOff>50800</xdr:colOff>
      <xdr:row>38</xdr:row>
      <xdr:rowOff>16024</xdr:rowOff>
    </xdr:to>
    <xdr:cxnSp macro="">
      <xdr:nvCxnSpPr>
        <xdr:cNvPr id="300" name="直線コネクタ 299"/>
        <xdr:cNvCxnSpPr/>
      </xdr:nvCxnSpPr>
      <xdr:spPr>
        <a:xfrm flipV="1">
          <a:off x="6972300" y="6399206"/>
          <a:ext cx="889000" cy="1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132282</xdr:rowOff>
    </xdr:from>
    <xdr:to>
      <xdr:col>41</xdr:col>
      <xdr:colOff>101600</xdr:colOff>
      <xdr:row>37</xdr:row>
      <xdr:rowOff>62432</xdr:rowOff>
    </xdr:to>
    <xdr:sp macro="" textlink="">
      <xdr:nvSpPr>
        <xdr:cNvPr id="301" name="フローチャート: 判断 300"/>
        <xdr:cNvSpPr/>
      </xdr:nvSpPr>
      <xdr:spPr>
        <a:xfrm>
          <a:off x="7810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78959</xdr:rowOff>
    </xdr:from>
    <xdr:ext cx="599010" cy="259045"/>
    <xdr:sp macro="" textlink="">
      <xdr:nvSpPr>
        <xdr:cNvPr id="302" name="テキスト ボックス 301"/>
        <xdr:cNvSpPr txBox="1"/>
      </xdr:nvSpPr>
      <xdr:spPr>
        <a:xfrm>
          <a:off x="7561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142053</xdr:rowOff>
    </xdr:from>
    <xdr:to>
      <xdr:col>36</xdr:col>
      <xdr:colOff>165100</xdr:colOff>
      <xdr:row>37</xdr:row>
      <xdr:rowOff>72203</xdr:rowOff>
    </xdr:to>
    <xdr:sp macro="" textlink="">
      <xdr:nvSpPr>
        <xdr:cNvPr id="303" name="フローチャート: 判断 302"/>
        <xdr:cNvSpPr/>
      </xdr:nvSpPr>
      <xdr:spPr>
        <a:xfrm>
          <a:off x="6921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88730</xdr:rowOff>
    </xdr:from>
    <xdr:ext cx="599010" cy="259045"/>
    <xdr:sp macro="" textlink="">
      <xdr:nvSpPr>
        <xdr:cNvPr id="304" name="テキスト ボックス 303"/>
        <xdr:cNvSpPr txBox="1"/>
      </xdr:nvSpPr>
      <xdr:spPr>
        <a:xfrm>
          <a:off x="6672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75925</xdr:rowOff>
    </xdr:from>
    <xdr:to>
      <xdr:col>55</xdr:col>
      <xdr:colOff>50800</xdr:colOff>
      <xdr:row>38</xdr:row>
      <xdr:rowOff>6076</xdr:rowOff>
    </xdr:to>
    <xdr:sp macro="" textlink="">
      <xdr:nvSpPr>
        <xdr:cNvPr id="310" name="楕円 309"/>
        <xdr:cNvSpPr/>
      </xdr:nvSpPr>
      <xdr:spPr>
        <a:xfrm>
          <a:off x="10426700" y="64195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162302</xdr:rowOff>
    </xdr:from>
    <xdr:ext cx="534377" cy="259045"/>
    <xdr:sp macro="" textlink="">
      <xdr:nvSpPr>
        <xdr:cNvPr id="311" name="補助費等該当値テキスト"/>
        <xdr:cNvSpPr txBox="1"/>
      </xdr:nvSpPr>
      <xdr:spPr>
        <a:xfrm>
          <a:off x="10528300" y="63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9060</xdr:rowOff>
    </xdr:from>
    <xdr:to>
      <xdr:col>50</xdr:col>
      <xdr:colOff>165100</xdr:colOff>
      <xdr:row>31</xdr:row>
      <xdr:rowOff>110660</xdr:rowOff>
    </xdr:to>
    <xdr:sp macro="" textlink="">
      <xdr:nvSpPr>
        <xdr:cNvPr id="312" name="楕円 311"/>
        <xdr:cNvSpPr/>
      </xdr:nvSpPr>
      <xdr:spPr>
        <a:xfrm>
          <a:off x="9588500" y="53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127187</xdr:rowOff>
    </xdr:from>
    <xdr:ext cx="599010" cy="259045"/>
    <xdr:sp macro="" textlink="">
      <xdr:nvSpPr>
        <xdr:cNvPr id="313" name="テキスト ボックス 312"/>
        <xdr:cNvSpPr txBox="1"/>
      </xdr:nvSpPr>
      <xdr:spPr>
        <a:xfrm>
          <a:off x="9339795" y="509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148454</xdr:rowOff>
    </xdr:from>
    <xdr:to>
      <xdr:col>46</xdr:col>
      <xdr:colOff>38100</xdr:colOff>
      <xdr:row>34</xdr:row>
      <xdr:rowOff>78604</xdr:rowOff>
    </xdr:to>
    <xdr:sp macro="" textlink="">
      <xdr:nvSpPr>
        <xdr:cNvPr id="314" name="楕円 313"/>
        <xdr:cNvSpPr/>
      </xdr:nvSpPr>
      <xdr:spPr>
        <a:xfrm>
          <a:off x="8699500" y="58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95131</xdr:rowOff>
    </xdr:from>
    <xdr:ext cx="599010" cy="259045"/>
    <xdr:sp macro="" textlink="">
      <xdr:nvSpPr>
        <xdr:cNvPr id="315" name="テキスト ボックス 314"/>
        <xdr:cNvSpPr txBox="1"/>
      </xdr:nvSpPr>
      <xdr:spPr>
        <a:xfrm>
          <a:off x="8450795" y="558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4756</xdr:rowOff>
    </xdr:from>
    <xdr:to>
      <xdr:col>41</xdr:col>
      <xdr:colOff>101600</xdr:colOff>
      <xdr:row>37</xdr:row>
      <xdr:rowOff>106356</xdr:rowOff>
    </xdr:to>
    <xdr:sp macro="" textlink="">
      <xdr:nvSpPr>
        <xdr:cNvPr id="316" name="楕円 315"/>
        <xdr:cNvSpPr/>
      </xdr:nvSpPr>
      <xdr:spPr>
        <a:xfrm>
          <a:off x="7810500" y="63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97483</xdr:rowOff>
    </xdr:from>
    <xdr:ext cx="599010" cy="259045"/>
    <xdr:sp macro="" textlink="">
      <xdr:nvSpPr>
        <xdr:cNvPr id="317" name="テキスト ボックス 316"/>
        <xdr:cNvSpPr txBox="1"/>
      </xdr:nvSpPr>
      <xdr:spPr>
        <a:xfrm>
          <a:off x="7561795" y="644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136674</xdr:rowOff>
    </xdr:from>
    <xdr:to>
      <xdr:col>36</xdr:col>
      <xdr:colOff>165100</xdr:colOff>
      <xdr:row>38</xdr:row>
      <xdr:rowOff>66824</xdr:rowOff>
    </xdr:to>
    <xdr:sp macro="" textlink="">
      <xdr:nvSpPr>
        <xdr:cNvPr id="318" name="楕円 317"/>
        <xdr:cNvSpPr/>
      </xdr:nvSpPr>
      <xdr:spPr>
        <a:xfrm>
          <a:off x="6921500" y="64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57951</xdr:rowOff>
    </xdr:from>
    <xdr:ext cx="534377" cy="259045"/>
    <xdr:sp macro="" textlink="">
      <xdr:nvSpPr>
        <xdr:cNvPr id="319" name="テキスト ボックス 318"/>
        <xdr:cNvSpPr txBox="1"/>
      </xdr:nvSpPr>
      <xdr:spPr>
        <a:xfrm>
          <a:off x="6705111" y="65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5" name="テキスト ボックス 334"/>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9" name="直線コネクタ 338"/>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40" name="普通建設事業費最小値テキスト"/>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41" name="直線コネクタ 340"/>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2" name="普通建設事業費最大値テキスト"/>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3" name="直線コネクタ 342"/>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116931</xdr:rowOff>
    </xdr:from>
    <xdr:to>
      <xdr:col>55</xdr:col>
      <xdr:colOff>0</xdr:colOff>
      <xdr:row>57</xdr:row>
      <xdr:rowOff>125890</xdr:rowOff>
    </xdr:to>
    <xdr:cxnSp macro="">
      <xdr:nvCxnSpPr>
        <xdr:cNvPr id="344" name="直線コネクタ 343"/>
        <xdr:cNvCxnSpPr/>
      </xdr:nvCxnSpPr>
      <xdr:spPr>
        <a:xfrm flipV="1">
          <a:off x="9639300" y="9889581"/>
          <a:ext cx="8382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5" name="普通建設事業費平均値テキスト"/>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6" name="フローチャート: 判断 345"/>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112396</xdr:rowOff>
    </xdr:from>
    <xdr:to>
      <xdr:col>50</xdr:col>
      <xdr:colOff>114300</xdr:colOff>
      <xdr:row>57</xdr:row>
      <xdr:rowOff>125890</xdr:rowOff>
    </xdr:to>
    <xdr:cxnSp macro="">
      <xdr:nvCxnSpPr>
        <xdr:cNvPr id="347" name="直線コネクタ 346"/>
        <xdr:cNvCxnSpPr/>
      </xdr:nvCxnSpPr>
      <xdr:spPr>
        <a:xfrm>
          <a:off x="8750300" y="9885046"/>
          <a:ext cx="889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8" name="フローチャート: 判断 347"/>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9" name="テキスト ボックス 348"/>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112396</xdr:rowOff>
    </xdr:from>
    <xdr:to>
      <xdr:col>45</xdr:col>
      <xdr:colOff>177800</xdr:colOff>
      <xdr:row>57</xdr:row>
      <xdr:rowOff>135252</xdr:rowOff>
    </xdr:to>
    <xdr:cxnSp macro="">
      <xdr:nvCxnSpPr>
        <xdr:cNvPr id="350" name="直線コネクタ 349"/>
        <xdr:cNvCxnSpPr/>
      </xdr:nvCxnSpPr>
      <xdr:spPr>
        <a:xfrm flipV="1">
          <a:off x="7861300" y="9885046"/>
          <a:ext cx="889000" cy="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51" name="フローチャート: 判断 350"/>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2" name="テキスト ボックス 351"/>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125700</xdr:rowOff>
    </xdr:from>
    <xdr:to>
      <xdr:col>41</xdr:col>
      <xdr:colOff>50800</xdr:colOff>
      <xdr:row>57</xdr:row>
      <xdr:rowOff>135252</xdr:rowOff>
    </xdr:to>
    <xdr:cxnSp macro="">
      <xdr:nvCxnSpPr>
        <xdr:cNvPr id="353" name="直線コネクタ 352"/>
        <xdr:cNvCxnSpPr/>
      </xdr:nvCxnSpPr>
      <xdr:spPr>
        <a:xfrm>
          <a:off x="6972300" y="9898350"/>
          <a:ext cx="889000" cy="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4" name="フローチャート: 判断 353"/>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5" name="テキスト ボックス 354"/>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6" name="フローチャート: 判断 355"/>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7" name="テキスト ボックス 356"/>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66131</xdr:rowOff>
    </xdr:from>
    <xdr:to>
      <xdr:col>55</xdr:col>
      <xdr:colOff>50800</xdr:colOff>
      <xdr:row>57</xdr:row>
      <xdr:rowOff>167731</xdr:rowOff>
    </xdr:to>
    <xdr:sp macro="" textlink="">
      <xdr:nvSpPr>
        <xdr:cNvPr id="363" name="楕円 362"/>
        <xdr:cNvSpPr/>
      </xdr:nvSpPr>
      <xdr:spPr>
        <a:xfrm>
          <a:off x="10426700" y="98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152508</xdr:rowOff>
    </xdr:from>
    <xdr:ext cx="599010" cy="259045"/>
    <xdr:sp macro="" textlink="">
      <xdr:nvSpPr>
        <xdr:cNvPr id="364" name="普通建設事業費該当値テキスト"/>
        <xdr:cNvSpPr txBox="1"/>
      </xdr:nvSpPr>
      <xdr:spPr>
        <a:xfrm>
          <a:off x="10528300" y="975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75090</xdr:rowOff>
    </xdr:from>
    <xdr:to>
      <xdr:col>50</xdr:col>
      <xdr:colOff>165100</xdr:colOff>
      <xdr:row>58</xdr:row>
      <xdr:rowOff>5240</xdr:rowOff>
    </xdr:to>
    <xdr:sp macro="" textlink="">
      <xdr:nvSpPr>
        <xdr:cNvPr id="365" name="楕円 364"/>
        <xdr:cNvSpPr/>
      </xdr:nvSpPr>
      <xdr:spPr>
        <a:xfrm>
          <a:off x="9588500" y="98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167817</xdr:rowOff>
    </xdr:from>
    <xdr:ext cx="599010" cy="259045"/>
    <xdr:sp macro="" textlink="">
      <xdr:nvSpPr>
        <xdr:cNvPr id="366" name="テキスト ボックス 365"/>
        <xdr:cNvSpPr txBox="1"/>
      </xdr:nvSpPr>
      <xdr:spPr>
        <a:xfrm>
          <a:off x="9339795" y="994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61596</xdr:rowOff>
    </xdr:from>
    <xdr:to>
      <xdr:col>46</xdr:col>
      <xdr:colOff>38100</xdr:colOff>
      <xdr:row>57</xdr:row>
      <xdr:rowOff>163196</xdr:rowOff>
    </xdr:to>
    <xdr:sp macro="" textlink="">
      <xdr:nvSpPr>
        <xdr:cNvPr id="367" name="楕円 366"/>
        <xdr:cNvSpPr/>
      </xdr:nvSpPr>
      <xdr:spPr>
        <a:xfrm>
          <a:off x="8699500" y="983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154323</xdr:rowOff>
    </xdr:from>
    <xdr:ext cx="599010" cy="259045"/>
    <xdr:sp macro="" textlink="">
      <xdr:nvSpPr>
        <xdr:cNvPr id="368" name="テキスト ボックス 367"/>
        <xdr:cNvSpPr txBox="1"/>
      </xdr:nvSpPr>
      <xdr:spPr>
        <a:xfrm>
          <a:off x="8450795" y="992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84452</xdr:rowOff>
    </xdr:from>
    <xdr:to>
      <xdr:col>41</xdr:col>
      <xdr:colOff>101600</xdr:colOff>
      <xdr:row>58</xdr:row>
      <xdr:rowOff>14602</xdr:rowOff>
    </xdr:to>
    <xdr:sp macro="" textlink="">
      <xdr:nvSpPr>
        <xdr:cNvPr id="369" name="楕円 368"/>
        <xdr:cNvSpPr/>
      </xdr:nvSpPr>
      <xdr:spPr>
        <a:xfrm>
          <a:off x="7810500" y="98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5729</xdr:rowOff>
    </xdr:from>
    <xdr:ext cx="599010" cy="259045"/>
    <xdr:sp macro="" textlink="">
      <xdr:nvSpPr>
        <xdr:cNvPr id="370" name="テキスト ボックス 369"/>
        <xdr:cNvSpPr txBox="1"/>
      </xdr:nvSpPr>
      <xdr:spPr>
        <a:xfrm>
          <a:off x="7561795" y="994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74900</xdr:rowOff>
    </xdr:from>
    <xdr:to>
      <xdr:col>36</xdr:col>
      <xdr:colOff>165100</xdr:colOff>
      <xdr:row>58</xdr:row>
      <xdr:rowOff>5050</xdr:rowOff>
    </xdr:to>
    <xdr:sp macro="" textlink="">
      <xdr:nvSpPr>
        <xdr:cNvPr id="371" name="楕円 370"/>
        <xdr:cNvSpPr/>
      </xdr:nvSpPr>
      <xdr:spPr>
        <a:xfrm>
          <a:off x="6921500" y="98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167627</xdr:rowOff>
    </xdr:from>
    <xdr:ext cx="599010" cy="259045"/>
    <xdr:sp macro="" textlink="">
      <xdr:nvSpPr>
        <xdr:cNvPr id="372" name="テキスト ボックス 371"/>
        <xdr:cNvSpPr txBox="1"/>
      </xdr:nvSpPr>
      <xdr:spPr>
        <a:xfrm>
          <a:off x="6672795" y="994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2" name="テキスト ボックス 39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6" name="直線コネクタ 395"/>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9" name="普通建設事業費 （ うち新規整備　）最大値テキスト"/>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400" name="直線コネクタ 399"/>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28722</xdr:rowOff>
    </xdr:from>
    <xdr:to>
      <xdr:col>55</xdr:col>
      <xdr:colOff>0</xdr:colOff>
      <xdr:row>79</xdr:row>
      <xdr:rowOff>38974</xdr:rowOff>
    </xdr:to>
    <xdr:cxnSp macro="">
      <xdr:nvCxnSpPr>
        <xdr:cNvPr id="401" name="直線コネクタ 400"/>
        <xdr:cNvCxnSpPr/>
      </xdr:nvCxnSpPr>
      <xdr:spPr>
        <a:xfrm>
          <a:off x="9639300" y="13573272"/>
          <a:ext cx="838200" cy="1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2" name="普通建設事業費 （ うち新規整備　）平均値テキスト"/>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3" name="フローチャート: 判断 402"/>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140317</xdr:rowOff>
    </xdr:from>
    <xdr:to>
      <xdr:col>50</xdr:col>
      <xdr:colOff>114300</xdr:colOff>
      <xdr:row>79</xdr:row>
      <xdr:rowOff>28722</xdr:rowOff>
    </xdr:to>
    <xdr:cxnSp macro="">
      <xdr:nvCxnSpPr>
        <xdr:cNvPr id="404" name="直線コネクタ 403"/>
        <xdr:cNvCxnSpPr/>
      </xdr:nvCxnSpPr>
      <xdr:spPr>
        <a:xfrm>
          <a:off x="8750300" y="13513417"/>
          <a:ext cx="8890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5" name="フローチャート: 判断 404"/>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6" name="テキスト ボックス 405"/>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140317</xdr:rowOff>
    </xdr:from>
    <xdr:to>
      <xdr:col>45</xdr:col>
      <xdr:colOff>177800</xdr:colOff>
      <xdr:row>79</xdr:row>
      <xdr:rowOff>12278</xdr:rowOff>
    </xdr:to>
    <xdr:cxnSp macro="">
      <xdr:nvCxnSpPr>
        <xdr:cNvPr id="407" name="直線コネクタ 406"/>
        <xdr:cNvCxnSpPr/>
      </xdr:nvCxnSpPr>
      <xdr:spPr>
        <a:xfrm flipV="1">
          <a:off x="7861300" y="13513417"/>
          <a:ext cx="889000" cy="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8" name="フローチャート: 判断 407"/>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9" name="テキスト ボックス 408"/>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10120</xdr:rowOff>
    </xdr:from>
    <xdr:to>
      <xdr:col>41</xdr:col>
      <xdr:colOff>50800</xdr:colOff>
      <xdr:row>79</xdr:row>
      <xdr:rowOff>12278</xdr:rowOff>
    </xdr:to>
    <xdr:cxnSp macro="">
      <xdr:nvCxnSpPr>
        <xdr:cNvPr id="410" name="直線コネクタ 409"/>
        <xdr:cNvCxnSpPr/>
      </xdr:nvCxnSpPr>
      <xdr:spPr>
        <a:xfrm>
          <a:off x="6972300" y="13554670"/>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11" name="フローチャート: 判断 410"/>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2" name="テキスト ボックス 411"/>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3" name="フローチャート: 判断 412"/>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4" name="テキスト ボックス 413"/>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159624</xdr:rowOff>
    </xdr:from>
    <xdr:to>
      <xdr:col>55</xdr:col>
      <xdr:colOff>50800</xdr:colOff>
      <xdr:row>79</xdr:row>
      <xdr:rowOff>89774</xdr:rowOff>
    </xdr:to>
    <xdr:sp macro="" textlink="">
      <xdr:nvSpPr>
        <xdr:cNvPr id="420" name="楕円 419"/>
        <xdr:cNvSpPr/>
      </xdr:nvSpPr>
      <xdr:spPr>
        <a:xfrm>
          <a:off x="10426700" y="135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74551</xdr:rowOff>
    </xdr:from>
    <xdr:ext cx="469744" cy="259045"/>
    <xdr:sp macro="" textlink="">
      <xdr:nvSpPr>
        <xdr:cNvPr id="421" name="普通建設事業費 （ うち新規整備　）該当値テキスト"/>
        <xdr:cNvSpPr txBox="1"/>
      </xdr:nvSpPr>
      <xdr:spPr>
        <a:xfrm>
          <a:off x="10528300" y="1344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149372</xdr:rowOff>
    </xdr:from>
    <xdr:to>
      <xdr:col>50</xdr:col>
      <xdr:colOff>165100</xdr:colOff>
      <xdr:row>79</xdr:row>
      <xdr:rowOff>79522</xdr:rowOff>
    </xdr:to>
    <xdr:sp macro="" textlink="">
      <xdr:nvSpPr>
        <xdr:cNvPr id="422" name="楕円 421"/>
        <xdr:cNvSpPr/>
      </xdr:nvSpPr>
      <xdr:spPr>
        <a:xfrm>
          <a:off x="9588500" y="135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70649</xdr:rowOff>
    </xdr:from>
    <xdr:ext cx="534377" cy="259045"/>
    <xdr:sp macro="" textlink="">
      <xdr:nvSpPr>
        <xdr:cNvPr id="423" name="テキスト ボックス 422"/>
        <xdr:cNvSpPr txBox="1"/>
      </xdr:nvSpPr>
      <xdr:spPr>
        <a:xfrm>
          <a:off x="9372111" y="136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89517</xdr:rowOff>
    </xdr:from>
    <xdr:to>
      <xdr:col>46</xdr:col>
      <xdr:colOff>38100</xdr:colOff>
      <xdr:row>79</xdr:row>
      <xdr:rowOff>19667</xdr:rowOff>
    </xdr:to>
    <xdr:sp macro="" textlink="">
      <xdr:nvSpPr>
        <xdr:cNvPr id="424" name="楕円 423"/>
        <xdr:cNvSpPr/>
      </xdr:nvSpPr>
      <xdr:spPr>
        <a:xfrm>
          <a:off x="8699500" y="134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10794</xdr:rowOff>
    </xdr:from>
    <xdr:ext cx="534377" cy="259045"/>
    <xdr:sp macro="" textlink="">
      <xdr:nvSpPr>
        <xdr:cNvPr id="425" name="テキスト ボックス 424"/>
        <xdr:cNvSpPr txBox="1"/>
      </xdr:nvSpPr>
      <xdr:spPr>
        <a:xfrm>
          <a:off x="8483111" y="135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132928</xdr:rowOff>
    </xdr:from>
    <xdr:to>
      <xdr:col>41</xdr:col>
      <xdr:colOff>101600</xdr:colOff>
      <xdr:row>79</xdr:row>
      <xdr:rowOff>63078</xdr:rowOff>
    </xdr:to>
    <xdr:sp macro="" textlink="">
      <xdr:nvSpPr>
        <xdr:cNvPr id="426" name="楕円 425"/>
        <xdr:cNvSpPr/>
      </xdr:nvSpPr>
      <xdr:spPr>
        <a:xfrm>
          <a:off x="7810500" y="13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54205</xdr:rowOff>
    </xdr:from>
    <xdr:ext cx="534377" cy="259045"/>
    <xdr:sp macro="" textlink="">
      <xdr:nvSpPr>
        <xdr:cNvPr id="427" name="テキスト ボックス 426"/>
        <xdr:cNvSpPr txBox="1"/>
      </xdr:nvSpPr>
      <xdr:spPr>
        <a:xfrm>
          <a:off x="7594111" y="1359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130770</xdr:rowOff>
    </xdr:from>
    <xdr:to>
      <xdr:col>36</xdr:col>
      <xdr:colOff>165100</xdr:colOff>
      <xdr:row>79</xdr:row>
      <xdr:rowOff>60920</xdr:rowOff>
    </xdr:to>
    <xdr:sp macro="" textlink="">
      <xdr:nvSpPr>
        <xdr:cNvPr id="428" name="楕円 427"/>
        <xdr:cNvSpPr/>
      </xdr:nvSpPr>
      <xdr:spPr>
        <a:xfrm>
          <a:off x="6921500" y="135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52047</xdr:rowOff>
    </xdr:from>
    <xdr:ext cx="534377" cy="259045"/>
    <xdr:sp macro="" textlink="">
      <xdr:nvSpPr>
        <xdr:cNvPr id="429" name="テキスト ボックス 428"/>
        <xdr:cNvSpPr txBox="1"/>
      </xdr:nvSpPr>
      <xdr:spPr>
        <a:xfrm>
          <a:off x="6705111" y="135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7" name="テキスト ボックス 446"/>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3" name="直線コネクタ 452"/>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4" name="普通建設事業費 （ うち更新整備　）最小値テキスト"/>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5" name="直線コネクタ 454"/>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6" name="普通建設事業費 （ うち更新整備　）最大値テキスト"/>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7" name="直線コネクタ 456"/>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118111</xdr:rowOff>
    </xdr:from>
    <xdr:to>
      <xdr:col>55</xdr:col>
      <xdr:colOff>0</xdr:colOff>
      <xdr:row>98</xdr:row>
      <xdr:rowOff>136906</xdr:rowOff>
    </xdr:to>
    <xdr:cxnSp macro="">
      <xdr:nvCxnSpPr>
        <xdr:cNvPr id="458" name="直線コネクタ 457"/>
        <xdr:cNvCxnSpPr/>
      </xdr:nvCxnSpPr>
      <xdr:spPr>
        <a:xfrm flipV="1">
          <a:off x="9639300" y="16920211"/>
          <a:ext cx="8382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9" name="普通建設事業費 （ うち更新整備　）平均値テキスト"/>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60" name="フローチャート: 判断 459"/>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136906</xdr:rowOff>
    </xdr:from>
    <xdr:to>
      <xdr:col>50</xdr:col>
      <xdr:colOff>114300</xdr:colOff>
      <xdr:row>98</xdr:row>
      <xdr:rowOff>154657</xdr:rowOff>
    </xdr:to>
    <xdr:cxnSp macro="">
      <xdr:nvCxnSpPr>
        <xdr:cNvPr id="461" name="直線コネクタ 460"/>
        <xdr:cNvCxnSpPr/>
      </xdr:nvCxnSpPr>
      <xdr:spPr>
        <a:xfrm flipV="1">
          <a:off x="8750300" y="16939006"/>
          <a:ext cx="8890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2" name="フローチャート: 判断 461"/>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3" name="テキスト ボックス 462"/>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154657</xdr:rowOff>
    </xdr:from>
    <xdr:to>
      <xdr:col>45</xdr:col>
      <xdr:colOff>177800</xdr:colOff>
      <xdr:row>98</xdr:row>
      <xdr:rowOff>157804</xdr:rowOff>
    </xdr:to>
    <xdr:cxnSp macro="">
      <xdr:nvCxnSpPr>
        <xdr:cNvPr id="464" name="直線コネクタ 463"/>
        <xdr:cNvCxnSpPr/>
      </xdr:nvCxnSpPr>
      <xdr:spPr>
        <a:xfrm flipV="1">
          <a:off x="7861300" y="16956757"/>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5" name="フローチャート: 判断 464"/>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6" name="テキスト ボックス 465"/>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152712</xdr:rowOff>
    </xdr:from>
    <xdr:to>
      <xdr:col>41</xdr:col>
      <xdr:colOff>50800</xdr:colOff>
      <xdr:row>98</xdr:row>
      <xdr:rowOff>157804</xdr:rowOff>
    </xdr:to>
    <xdr:cxnSp macro="">
      <xdr:nvCxnSpPr>
        <xdr:cNvPr id="467" name="直線コネクタ 466"/>
        <xdr:cNvCxnSpPr/>
      </xdr:nvCxnSpPr>
      <xdr:spPr>
        <a:xfrm>
          <a:off x="6972300" y="16954812"/>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8" name="フローチャート: 判断 467"/>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9" name="テキスト ボックス 468"/>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70" name="フローチャート: 判断 469"/>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71" name="テキスト ボックス 470"/>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67311</xdr:rowOff>
    </xdr:from>
    <xdr:to>
      <xdr:col>55</xdr:col>
      <xdr:colOff>50800</xdr:colOff>
      <xdr:row>98</xdr:row>
      <xdr:rowOff>168911</xdr:rowOff>
    </xdr:to>
    <xdr:sp macro="" textlink="">
      <xdr:nvSpPr>
        <xdr:cNvPr id="477" name="楕円 476"/>
        <xdr:cNvSpPr/>
      </xdr:nvSpPr>
      <xdr:spPr>
        <a:xfrm>
          <a:off x="10426700" y="168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15496</xdr:rowOff>
    </xdr:from>
    <xdr:ext cx="599010" cy="259045"/>
    <xdr:sp macro="" textlink="">
      <xdr:nvSpPr>
        <xdr:cNvPr id="478" name="普通建設事業費 （ うち更新整備　）該当値テキスト"/>
        <xdr:cNvSpPr txBox="1"/>
      </xdr:nvSpPr>
      <xdr:spPr>
        <a:xfrm>
          <a:off x="10528300" y="1681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86106</xdr:rowOff>
    </xdr:from>
    <xdr:to>
      <xdr:col>50</xdr:col>
      <xdr:colOff>165100</xdr:colOff>
      <xdr:row>99</xdr:row>
      <xdr:rowOff>16256</xdr:rowOff>
    </xdr:to>
    <xdr:sp macro="" textlink="">
      <xdr:nvSpPr>
        <xdr:cNvPr id="479" name="楕円 478"/>
        <xdr:cNvSpPr/>
      </xdr:nvSpPr>
      <xdr:spPr>
        <a:xfrm>
          <a:off x="9588500" y="168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7383</xdr:rowOff>
    </xdr:from>
    <xdr:ext cx="599010" cy="259045"/>
    <xdr:sp macro="" textlink="">
      <xdr:nvSpPr>
        <xdr:cNvPr id="480" name="テキスト ボックス 479"/>
        <xdr:cNvSpPr txBox="1"/>
      </xdr:nvSpPr>
      <xdr:spPr>
        <a:xfrm>
          <a:off x="9339795" y="169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103857</xdr:rowOff>
    </xdr:from>
    <xdr:to>
      <xdr:col>46</xdr:col>
      <xdr:colOff>38100</xdr:colOff>
      <xdr:row>99</xdr:row>
      <xdr:rowOff>34007</xdr:rowOff>
    </xdr:to>
    <xdr:sp macro="" textlink="">
      <xdr:nvSpPr>
        <xdr:cNvPr id="481" name="楕円 480"/>
        <xdr:cNvSpPr/>
      </xdr:nvSpPr>
      <xdr:spPr>
        <a:xfrm>
          <a:off x="8699500" y="169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25134</xdr:rowOff>
    </xdr:from>
    <xdr:ext cx="534377" cy="259045"/>
    <xdr:sp macro="" textlink="">
      <xdr:nvSpPr>
        <xdr:cNvPr id="482" name="テキスト ボックス 481"/>
        <xdr:cNvSpPr txBox="1"/>
      </xdr:nvSpPr>
      <xdr:spPr>
        <a:xfrm>
          <a:off x="8483111" y="169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107004</xdr:rowOff>
    </xdr:from>
    <xdr:to>
      <xdr:col>41</xdr:col>
      <xdr:colOff>101600</xdr:colOff>
      <xdr:row>99</xdr:row>
      <xdr:rowOff>37154</xdr:rowOff>
    </xdr:to>
    <xdr:sp macro="" textlink="">
      <xdr:nvSpPr>
        <xdr:cNvPr id="483" name="楕円 482"/>
        <xdr:cNvSpPr/>
      </xdr:nvSpPr>
      <xdr:spPr>
        <a:xfrm>
          <a:off x="7810500" y="1690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28281</xdr:rowOff>
    </xdr:from>
    <xdr:ext cx="534377" cy="259045"/>
    <xdr:sp macro="" textlink="">
      <xdr:nvSpPr>
        <xdr:cNvPr id="484" name="テキスト ボックス 483"/>
        <xdr:cNvSpPr txBox="1"/>
      </xdr:nvSpPr>
      <xdr:spPr>
        <a:xfrm>
          <a:off x="7594111" y="17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101912</xdr:rowOff>
    </xdr:from>
    <xdr:to>
      <xdr:col>36</xdr:col>
      <xdr:colOff>165100</xdr:colOff>
      <xdr:row>99</xdr:row>
      <xdr:rowOff>32062</xdr:rowOff>
    </xdr:to>
    <xdr:sp macro="" textlink="">
      <xdr:nvSpPr>
        <xdr:cNvPr id="485" name="楕円 484"/>
        <xdr:cNvSpPr/>
      </xdr:nvSpPr>
      <xdr:spPr>
        <a:xfrm>
          <a:off x="6921500" y="1690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23189</xdr:rowOff>
    </xdr:from>
    <xdr:ext cx="534377" cy="259045"/>
    <xdr:sp macro="" textlink="">
      <xdr:nvSpPr>
        <xdr:cNvPr id="486" name="テキスト ボックス 485"/>
        <xdr:cNvSpPr txBox="1"/>
      </xdr:nvSpPr>
      <xdr:spPr>
        <a:xfrm>
          <a:off x="6705111" y="1699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10" name="直線コネクタ 509"/>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11" name="災害復旧事業費最小値テキスト"/>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3" name="災害復旧事業費最大値テキスト"/>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4" name="直線コネクタ 513"/>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7796</xdr:rowOff>
    </xdr:from>
    <xdr:to>
      <xdr:col>85</xdr:col>
      <xdr:colOff>127000</xdr:colOff>
      <xdr:row>39</xdr:row>
      <xdr:rowOff>29425</xdr:rowOff>
    </xdr:to>
    <xdr:cxnSp macro="">
      <xdr:nvCxnSpPr>
        <xdr:cNvPr id="515" name="直線コネクタ 514"/>
        <xdr:cNvCxnSpPr/>
      </xdr:nvCxnSpPr>
      <xdr:spPr>
        <a:xfrm>
          <a:off x="15481300" y="6694346"/>
          <a:ext cx="8382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6" name="災害復旧事業費平均値テキスト"/>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7" name="フローチャート: 判断 516"/>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7796</xdr:rowOff>
    </xdr:from>
    <xdr:to>
      <xdr:col>81</xdr:col>
      <xdr:colOff>50800</xdr:colOff>
      <xdr:row>39</xdr:row>
      <xdr:rowOff>33102</xdr:rowOff>
    </xdr:to>
    <xdr:cxnSp macro="">
      <xdr:nvCxnSpPr>
        <xdr:cNvPr id="518" name="直線コネクタ 517"/>
        <xdr:cNvCxnSpPr/>
      </xdr:nvCxnSpPr>
      <xdr:spPr>
        <a:xfrm flipV="1">
          <a:off x="14592300" y="6694346"/>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9" name="フローチャート: 判断 518"/>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62885</xdr:rowOff>
    </xdr:from>
    <xdr:ext cx="534377" cy="259045"/>
    <xdr:sp macro="" textlink="">
      <xdr:nvSpPr>
        <xdr:cNvPr id="520" name="テキスト ボックス 519"/>
        <xdr:cNvSpPr txBox="1"/>
      </xdr:nvSpPr>
      <xdr:spPr>
        <a:xfrm>
          <a:off x="15214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33102</xdr:rowOff>
    </xdr:from>
    <xdr:to>
      <xdr:col>76</xdr:col>
      <xdr:colOff>114300</xdr:colOff>
      <xdr:row>39</xdr:row>
      <xdr:rowOff>42457</xdr:rowOff>
    </xdr:to>
    <xdr:cxnSp macro="">
      <xdr:nvCxnSpPr>
        <xdr:cNvPr id="521" name="直線コネクタ 520"/>
        <xdr:cNvCxnSpPr/>
      </xdr:nvCxnSpPr>
      <xdr:spPr>
        <a:xfrm flipV="1">
          <a:off x="13703300" y="6719652"/>
          <a:ext cx="889000" cy="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2" name="フローチャート: 判断 521"/>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3" name="テキスト ボックス 522"/>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42457</xdr:rowOff>
    </xdr:from>
    <xdr:to>
      <xdr:col>71</xdr:col>
      <xdr:colOff>177800</xdr:colOff>
      <xdr:row>39</xdr:row>
      <xdr:rowOff>44450</xdr:rowOff>
    </xdr:to>
    <xdr:cxnSp macro="">
      <xdr:nvCxnSpPr>
        <xdr:cNvPr id="524" name="直線コネクタ 523"/>
        <xdr:cNvCxnSpPr/>
      </xdr:nvCxnSpPr>
      <xdr:spPr>
        <a:xfrm flipV="1">
          <a:off x="12814300" y="6729007"/>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5" name="フローチャート: 判断 524"/>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6" name="テキスト ボックス 525"/>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7" name="フローチャート: 判断 526"/>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8" name="テキスト ボックス 527"/>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150075</xdr:rowOff>
    </xdr:from>
    <xdr:to>
      <xdr:col>85</xdr:col>
      <xdr:colOff>177800</xdr:colOff>
      <xdr:row>39</xdr:row>
      <xdr:rowOff>80225</xdr:rowOff>
    </xdr:to>
    <xdr:sp macro="" textlink="">
      <xdr:nvSpPr>
        <xdr:cNvPr id="534" name="楕円 533"/>
        <xdr:cNvSpPr/>
      </xdr:nvSpPr>
      <xdr:spPr>
        <a:xfrm>
          <a:off x="16268700" y="66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469744" cy="259045"/>
    <xdr:sp macro="" textlink="">
      <xdr:nvSpPr>
        <xdr:cNvPr id="535" name="災害復旧事業費該当値テキスト"/>
        <xdr:cNvSpPr txBox="1"/>
      </xdr:nvSpPr>
      <xdr:spPr>
        <a:xfrm>
          <a:off x="16370300" y="663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128446</xdr:rowOff>
    </xdr:from>
    <xdr:to>
      <xdr:col>81</xdr:col>
      <xdr:colOff>101600</xdr:colOff>
      <xdr:row>39</xdr:row>
      <xdr:rowOff>58596</xdr:rowOff>
    </xdr:to>
    <xdr:sp macro="" textlink="">
      <xdr:nvSpPr>
        <xdr:cNvPr id="536" name="楕円 535"/>
        <xdr:cNvSpPr/>
      </xdr:nvSpPr>
      <xdr:spPr>
        <a:xfrm>
          <a:off x="15430500" y="66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75123</xdr:rowOff>
    </xdr:from>
    <xdr:ext cx="534377" cy="259045"/>
    <xdr:sp macro="" textlink="">
      <xdr:nvSpPr>
        <xdr:cNvPr id="537" name="テキスト ボックス 536"/>
        <xdr:cNvSpPr txBox="1"/>
      </xdr:nvSpPr>
      <xdr:spPr>
        <a:xfrm>
          <a:off x="15214111" y="64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153752</xdr:rowOff>
    </xdr:from>
    <xdr:to>
      <xdr:col>76</xdr:col>
      <xdr:colOff>165100</xdr:colOff>
      <xdr:row>39</xdr:row>
      <xdr:rowOff>83902</xdr:rowOff>
    </xdr:to>
    <xdr:sp macro="" textlink="">
      <xdr:nvSpPr>
        <xdr:cNvPr id="538" name="楕円 537"/>
        <xdr:cNvSpPr/>
      </xdr:nvSpPr>
      <xdr:spPr>
        <a:xfrm>
          <a:off x="14541500" y="66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75029</xdr:rowOff>
    </xdr:from>
    <xdr:ext cx="469744" cy="259045"/>
    <xdr:sp macro="" textlink="">
      <xdr:nvSpPr>
        <xdr:cNvPr id="539" name="テキスト ボックス 538"/>
        <xdr:cNvSpPr txBox="1"/>
      </xdr:nvSpPr>
      <xdr:spPr>
        <a:xfrm>
          <a:off x="14357428" y="676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163107</xdr:rowOff>
    </xdr:from>
    <xdr:to>
      <xdr:col>72</xdr:col>
      <xdr:colOff>38100</xdr:colOff>
      <xdr:row>39</xdr:row>
      <xdr:rowOff>93257</xdr:rowOff>
    </xdr:to>
    <xdr:sp macro="" textlink="">
      <xdr:nvSpPr>
        <xdr:cNvPr id="540" name="楕円 539"/>
        <xdr:cNvSpPr/>
      </xdr:nvSpPr>
      <xdr:spPr>
        <a:xfrm>
          <a:off x="13652500" y="66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84384</xdr:rowOff>
    </xdr:from>
    <xdr:ext cx="469744" cy="259045"/>
    <xdr:sp macro="" textlink="">
      <xdr:nvSpPr>
        <xdr:cNvPr id="541" name="テキスト ボックス 540"/>
        <xdr:cNvSpPr txBox="1"/>
      </xdr:nvSpPr>
      <xdr:spPr>
        <a:xfrm>
          <a:off x="13468428" y="677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6" name="テキスト ボックス 605"/>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8" name="テキスト ボックス 607"/>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0" name="テキスト ボックス 60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8" name="直線コネクタ 617"/>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9" name="公債費最小値テキスト"/>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20" name="直線コネクタ 619"/>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21" name="公債費最大値テキスト"/>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2" name="直線コネクタ 621"/>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161204</xdr:rowOff>
    </xdr:from>
    <xdr:to>
      <xdr:col>85</xdr:col>
      <xdr:colOff>127000</xdr:colOff>
      <xdr:row>78</xdr:row>
      <xdr:rowOff>29201</xdr:rowOff>
    </xdr:to>
    <xdr:cxnSp macro="">
      <xdr:nvCxnSpPr>
        <xdr:cNvPr id="623" name="直線コネクタ 622"/>
        <xdr:cNvCxnSpPr/>
      </xdr:nvCxnSpPr>
      <xdr:spPr>
        <a:xfrm>
          <a:off x="15481300" y="13362854"/>
          <a:ext cx="8382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24" name="公債費平均値テキスト"/>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5" name="フローチャート: 判断 624"/>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155239</xdr:rowOff>
    </xdr:from>
    <xdr:to>
      <xdr:col>81</xdr:col>
      <xdr:colOff>50800</xdr:colOff>
      <xdr:row>77</xdr:row>
      <xdr:rowOff>161204</xdr:rowOff>
    </xdr:to>
    <xdr:cxnSp macro="">
      <xdr:nvCxnSpPr>
        <xdr:cNvPr id="626" name="直線コネクタ 625"/>
        <xdr:cNvCxnSpPr/>
      </xdr:nvCxnSpPr>
      <xdr:spPr>
        <a:xfrm>
          <a:off x="14592300" y="13356889"/>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7" name="フローチャート: 判断 626"/>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8" name="テキスト ボックス 627"/>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117022</xdr:rowOff>
    </xdr:from>
    <xdr:to>
      <xdr:col>76</xdr:col>
      <xdr:colOff>114300</xdr:colOff>
      <xdr:row>77</xdr:row>
      <xdr:rowOff>155239</xdr:rowOff>
    </xdr:to>
    <xdr:cxnSp macro="">
      <xdr:nvCxnSpPr>
        <xdr:cNvPr id="629" name="直線コネクタ 628"/>
        <xdr:cNvCxnSpPr/>
      </xdr:nvCxnSpPr>
      <xdr:spPr>
        <a:xfrm>
          <a:off x="13703300" y="13318672"/>
          <a:ext cx="889000" cy="3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30" name="フローチャート: 判断 629"/>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31" name="テキスト ボックス 630"/>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117022</xdr:rowOff>
    </xdr:from>
    <xdr:to>
      <xdr:col>71</xdr:col>
      <xdr:colOff>177800</xdr:colOff>
      <xdr:row>77</xdr:row>
      <xdr:rowOff>120404</xdr:rowOff>
    </xdr:to>
    <xdr:cxnSp macro="">
      <xdr:nvCxnSpPr>
        <xdr:cNvPr id="632" name="直線コネクタ 631"/>
        <xdr:cNvCxnSpPr/>
      </xdr:nvCxnSpPr>
      <xdr:spPr>
        <a:xfrm flipV="1">
          <a:off x="12814300" y="13318672"/>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3" name="フローチャート: 判断 632"/>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4" name="テキスト ボックス 633"/>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5" name="フローチャート: 判断 634"/>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6" name="テキスト ボックス 635"/>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149851</xdr:rowOff>
    </xdr:from>
    <xdr:to>
      <xdr:col>85</xdr:col>
      <xdr:colOff>177800</xdr:colOff>
      <xdr:row>78</xdr:row>
      <xdr:rowOff>80001</xdr:rowOff>
    </xdr:to>
    <xdr:sp macro="" textlink="">
      <xdr:nvSpPr>
        <xdr:cNvPr id="642" name="楕円 641"/>
        <xdr:cNvSpPr/>
      </xdr:nvSpPr>
      <xdr:spPr>
        <a:xfrm>
          <a:off x="16268700" y="1335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128278</xdr:rowOff>
    </xdr:from>
    <xdr:ext cx="534377" cy="259045"/>
    <xdr:sp macro="" textlink="">
      <xdr:nvSpPr>
        <xdr:cNvPr id="643" name="公債費該当値テキスト"/>
        <xdr:cNvSpPr txBox="1"/>
      </xdr:nvSpPr>
      <xdr:spPr>
        <a:xfrm>
          <a:off x="16370300" y="1332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110404</xdr:rowOff>
    </xdr:from>
    <xdr:to>
      <xdr:col>81</xdr:col>
      <xdr:colOff>101600</xdr:colOff>
      <xdr:row>78</xdr:row>
      <xdr:rowOff>40554</xdr:rowOff>
    </xdr:to>
    <xdr:sp macro="" textlink="">
      <xdr:nvSpPr>
        <xdr:cNvPr id="644" name="楕円 643"/>
        <xdr:cNvSpPr/>
      </xdr:nvSpPr>
      <xdr:spPr>
        <a:xfrm>
          <a:off x="15430500" y="133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31681</xdr:rowOff>
    </xdr:from>
    <xdr:ext cx="534377" cy="259045"/>
    <xdr:sp macro="" textlink="">
      <xdr:nvSpPr>
        <xdr:cNvPr id="645" name="テキスト ボックス 644"/>
        <xdr:cNvSpPr txBox="1"/>
      </xdr:nvSpPr>
      <xdr:spPr>
        <a:xfrm>
          <a:off x="15214111" y="1340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104439</xdr:rowOff>
    </xdr:from>
    <xdr:to>
      <xdr:col>76</xdr:col>
      <xdr:colOff>165100</xdr:colOff>
      <xdr:row>78</xdr:row>
      <xdr:rowOff>34589</xdr:rowOff>
    </xdr:to>
    <xdr:sp macro="" textlink="">
      <xdr:nvSpPr>
        <xdr:cNvPr id="646" name="楕円 645"/>
        <xdr:cNvSpPr/>
      </xdr:nvSpPr>
      <xdr:spPr>
        <a:xfrm>
          <a:off x="14541500" y="133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25716</xdr:rowOff>
    </xdr:from>
    <xdr:ext cx="534377" cy="259045"/>
    <xdr:sp macro="" textlink="">
      <xdr:nvSpPr>
        <xdr:cNvPr id="647" name="テキスト ボックス 646"/>
        <xdr:cNvSpPr txBox="1"/>
      </xdr:nvSpPr>
      <xdr:spPr>
        <a:xfrm>
          <a:off x="14325111" y="133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66222</xdr:rowOff>
    </xdr:from>
    <xdr:to>
      <xdr:col>72</xdr:col>
      <xdr:colOff>38100</xdr:colOff>
      <xdr:row>77</xdr:row>
      <xdr:rowOff>167822</xdr:rowOff>
    </xdr:to>
    <xdr:sp macro="" textlink="">
      <xdr:nvSpPr>
        <xdr:cNvPr id="648" name="楕円 647"/>
        <xdr:cNvSpPr/>
      </xdr:nvSpPr>
      <xdr:spPr>
        <a:xfrm>
          <a:off x="13652500" y="1326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158949</xdr:rowOff>
    </xdr:from>
    <xdr:ext cx="534377" cy="259045"/>
    <xdr:sp macro="" textlink="">
      <xdr:nvSpPr>
        <xdr:cNvPr id="649" name="テキスト ボックス 648"/>
        <xdr:cNvSpPr txBox="1"/>
      </xdr:nvSpPr>
      <xdr:spPr>
        <a:xfrm>
          <a:off x="13436111" y="1336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69604</xdr:rowOff>
    </xdr:from>
    <xdr:to>
      <xdr:col>67</xdr:col>
      <xdr:colOff>101600</xdr:colOff>
      <xdr:row>77</xdr:row>
      <xdr:rowOff>171204</xdr:rowOff>
    </xdr:to>
    <xdr:sp macro="" textlink="">
      <xdr:nvSpPr>
        <xdr:cNvPr id="650" name="楕円 649"/>
        <xdr:cNvSpPr/>
      </xdr:nvSpPr>
      <xdr:spPr>
        <a:xfrm>
          <a:off x="12763500" y="1327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162331</xdr:rowOff>
    </xdr:from>
    <xdr:ext cx="534377" cy="259045"/>
    <xdr:sp macro="" textlink="">
      <xdr:nvSpPr>
        <xdr:cNvPr id="651" name="テキスト ボックス 650"/>
        <xdr:cNvSpPr txBox="1"/>
      </xdr:nvSpPr>
      <xdr:spPr>
        <a:xfrm>
          <a:off x="12547111" y="1336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1" name="テキスト ボックス 67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159331</xdr:rowOff>
    </xdr:from>
    <xdr:to>
      <xdr:col>85</xdr:col>
      <xdr:colOff>126364</xdr:colOff>
      <xdr:row>99</xdr:row>
      <xdr:rowOff>42698</xdr:rowOff>
    </xdr:to>
    <xdr:cxnSp macro="">
      <xdr:nvCxnSpPr>
        <xdr:cNvPr id="675" name="直線コネクタ 674"/>
        <xdr:cNvCxnSpPr/>
      </xdr:nvCxnSpPr>
      <xdr:spPr>
        <a:xfrm flipV="1">
          <a:off x="16317595" y="16618531"/>
          <a:ext cx="1269" cy="397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46525</xdr:rowOff>
    </xdr:from>
    <xdr:ext cx="469744" cy="259045"/>
    <xdr:sp macro="" textlink="">
      <xdr:nvSpPr>
        <xdr:cNvPr id="676" name="積立金最小値テキスト"/>
        <xdr:cNvSpPr txBox="1"/>
      </xdr:nvSpPr>
      <xdr:spPr>
        <a:xfrm>
          <a:off x="16370300" y="170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42698</xdr:rowOff>
    </xdr:from>
    <xdr:to>
      <xdr:col>86</xdr:col>
      <xdr:colOff>25400</xdr:colOff>
      <xdr:row>99</xdr:row>
      <xdr:rowOff>42698</xdr:rowOff>
    </xdr:to>
    <xdr:cxnSp macro="">
      <xdr:nvCxnSpPr>
        <xdr:cNvPr id="677" name="直線コネクタ 676"/>
        <xdr:cNvCxnSpPr/>
      </xdr:nvCxnSpPr>
      <xdr:spPr>
        <a:xfrm>
          <a:off x="16230600" y="170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106008</xdr:rowOff>
    </xdr:from>
    <xdr:ext cx="599010" cy="259045"/>
    <xdr:sp macro="" textlink="">
      <xdr:nvSpPr>
        <xdr:cNvPr id="678" name="積立金最大値テキスト"/>
        <xdr:cNvSpPr txBox="1"/>
      </xdr:nvSpPr>
      <xdr:spPr>
        <a:xfrm>
          <a:off x="16370300" y="1639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159331</xdr:rowOff>
    </xdr:from>
    <xdr:to>
      <xdr:col>86</xdr:col>
      <xdr:colOff>25400</xdr:colOff>
      <xdr:row>96</xdr:row>
      <xdr:rowOff>159331</xdr:rowOff>
    </xdr:to>
    <xdr:cxnSp macro="">
      <xdr:nvCxnSpPr>
        <xdr:cNvPr id="679" name="直線コネクタ 678"/>
        <xdr:cNvCxnSpPr/>
      </xdr:nvCxnSpPr>
      <xdr:spPr>
        <a:xfrm>
          <a:off x="16230600" y="16618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83614</xdr:rowOff>
    </xdr:from>
    <xdr:to>
      <xdr:col>85</xdr:col>
      <xdr:colOff>127000</xdr:colOff>
      <xdr:row>98</xdr:row>
      <xdr:rowOff>157330</xdr:rowOff>
    </xdr:to>
    <xdr:cxnSp macro="">
      <xdr:nvCxnSpPr>
        <xdr:cNvPr id="680" name="直線コネクタ 679"/>
        <xdr:cNvCxnSpPr/>
      </xdr:nvCxnSpPr>
      <xdr:spPr>
        <a:xfrm>
          <a:off x="15481300" y="15685564"/>
          <a:ext cx="838200" cy="127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116857</xdr:rowOff>
    </xdr:from>
    <xdr:ext cx="534377" cy="259045"/>
    <xdr:sp macro="" textlink="">
      <xdr:nvSpPr>
        <xdr:cNvPr id="681" name="積立金平均値テキスト"/>
        <xdr:cNvSpPr txBox="1"/>
      </xdr:nvSpPr>
      <xdr:spPr>
        <a:xfrm>
          <a:off x="16370300" y="1674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93980</xdr:rowOff>
    </xdr:from>
    <xdr:to>
      <xdr:col>85</xdr:col>
      <xdr:colOff>177800</xdr:colOff>
      <xdr:row>99</xdr:row>
      <xdr:rowOff>24130</xdr:rowOff>
    </xdr:to>
    <xdr:sp macro="" textlink="">
      <xdr:nvSpPr>
        <xdr:cNvPr id="682" name="フローチャート: 判断 681"/>
        <xdr:cNvSpPr/>
      </xdr:nvSpPr>
      <xdr:spPr>
        <a:xfrm>
          <a:off x="16268700" y="1689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83614</xdr:rowOff>
    </xdr:from>
    <xdr:to>
      <xdr:col>81</xdr:col>
      <xdr:colOff>50800</xdr:colOff>
      <xdr:row>95</xdr:row>
      <xdr:rowOff>133767</xdr:rowOff>
    </xdr:to>
    <xdr:cxnSp macro="">
      <xdr:nvCxnSpPr>
        <xdr:cNvPr id="683" name="直線コネクタ 682"/>
        <xdr:cNvCxnSpPr/>
      </xdr:nvCxnSpPr>
      <xdr:spPr>
        <a:xfrm flipV="1">
          <a:off x="14592300" y="15685564"/>
          <a:ext cx="889000" cy="7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46631</xdr:rowOff>
    </xdr:from>
    <xdr:to>
      <xdr:col>81</xdr:col>
      <xdr:colOff>101600</xdr:colOff>
      <xdr:row>98</xdr:row>
      <xdr:rowOff>148231</xdr:rowOff>
    </xdr:to>
    <xdr:sp macro="" textlink="">
      <xdr:nvSpPr>
        <xdr:cNvPr id="684" name="フローチャート: 判断 683"/>
        <xdr:cNvSpPr/>
      </xdr:nvSpPr>
      <xdr:spPr>
        <a:xfrm>
          <a:off x="154305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139358</xdr:rowOff>
    </xdr:from>
    <xdr:ext cx="534377" cy="259045"/>
    <xdr:sp macro="" textlink="">
      <xdr:nvSpPr>
        <xdr:cNvPr id="685" name="テキスト ボックス 684"/>
        <xdr:cNvSpPr txBox="1"/>
      </xdr:nvSpPr>
      <xdr:spPr>
        <a:xfrm>
          <a:off x="15214111" y="169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133767</xdr:rowOff>
    </xdr:from>
    <xdr:to>
      <xdr:col>76</xdr:col>
      <xdr:colOff>114300</xdr:colOff>
      <xdr:row>98</xdr:row>
      <xdr:rowOff>110869</xdr:rowOff>
    </xdr:to>
    <xdr:cxnSp macro="">
      <xdr:nvCxnSpPr>
        <xdr:cNvPr id="686" name="直線コネクタ 685"/>
        <xdr:cNvCxnSpPr/>
      </xdr:nvCxnSpPr>
      <xdr:spPr>
        <a:xfrm flipV="1">
          <a:off x="13703300" y="16421517"/>
          <a:ext cx="889000" cy="49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14577</xdr:rowOff>
    </xdr:from>
    <xdr:to>
      <xdr:col>76</xdr:col>
      <xdr:colOff>165100</xdr:colOff>
      <xdr:row>98</xdr:row>
      <xdr:rowOff>116177</xdr:rowOff>
    </xdr:to>
    <xdr:sp macro="" textlink="">
      <xdr:nvSpPr>
        <xdr:cNvPr id="687" name="フローチャート: 判断 686"/>
        <xdr:cNvSpPr/>
      </xdr:nvSpPr>
      <xdr:spPr>
        <a:xfrm>
          <a:off x="14541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107304</xdr:rowOff>
    </xdr:from>
    <xdr:ext cx="599010" cy="259045"/>
    <xdr:sp macro="" textlink="">
      <xdr:nvSpPr>
        <xdr:cNvPr id="688" name="テキスト ボックス 687"/>
        <xdr:cNvSpPr txBox="1"/>
      </xdr:nvSpPr>
      <xdr:spPr>
        <a:xfrm>
          <a:off x="14292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110869</xdr:rowOff>
    </xdr:from>
    <xdr:to>
      <xdr:col>71</xdr:col>
      <xdr:colOff>177800</xdr:colOff>
      <xdr:row>99</xdr:row>
      <xdr:rowOff>24043</xdr:rowOff>
    </xdr:to>
    <xdr:cxnSp macro="">
      <xdr:nvCxnSpPr>
        <xdr:cNvPr id="689" name="直線コネクタ 688"/>
        <xdr:cNvCxnSpPr/>
      </xdr:nvCxnSpPr>
      <xdr:spPr>
        <a:xfrm flipV="1">
          <a:off x="12814300" y="16912969"/>
          <a:ext cx="889000" cy="8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83296</xdr:rowOff>
    </xdr:from>
    <xdr:to>
      <xdr:col>72</xdr:col>
      <xdr:colOff>38100</xdr:colOff>
      <xdr:row>99</xdr:row>
      <xdr:rowOff>13446</xdr:rowOff>
    </xdr:to>
    <xdr:sp macro="" textlink="">
      <xdr:nvSpPr>
        <xdr:cNvPr id="690" name="フローチャート: 判断 689"/>
        <xdr:cNvSpPr/>
      </xdr:nvSpPr>
      <xdr:spPr>
        <a:xfrm>
          <a:off x="13652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4573</xdr:rowOff>
    </xdr:from>
    <xdr:ext cx="534377" cy="259045"/>
    <xdr:sp macro="" textlink="">
      <xdr:nvSpPr>
        <xdr:cNvPr id="691" name="テキスト ボックス 690"/>
        <xdr:cNvSpPr txBox="1"/>
      </xdr:nvSpPr>
      <xdr:spPr>
        <a:xfrm>
          <a:off x="13436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62426</xdr:rowOff>
    </xdr:from>
    <xdr:to>
      <xdr:col>67</xdr:col>
      <xdr:colOff>101600</xdr:colOff>
      <xdr:row>98</xdr:row>
      <xdr:rowOff>164026</xdr:rowOff>
    </xdr:to>
    <xdr:sp macro="" textlink="">
      <xdr:nvSpPr>
        <xdr:cNvPr id="692" name="フローチャート: 判断 691"/>
        <xdr:cNvSpPr/>
      </xdr:nvSpPr>
      <xdr:spPr>
        <a:xfrm>
          <a:off x="12763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9103</xdr:rowOff>
    </xdr:from>
    <xdr:ext cx="534377" cy="259045"/>
    <xdr:sp macro="" textlink="">
      <xdr:nvSpPr>
        <xdr:cNvPr id="693" name="テキスト ボックス 692"/>
        <xdr:cNvSpPr txBox="1"/>
      </xdr:nvSpPr>
      <xdr:spPr>
        <a:xfrm>
          <a:off x="12547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106530</xdr:rowOff>
    </xdr:from>
    <xdr:to>
      <xdr:col>85</xdr:col>
      <xdr:colOff>177800</xdr:colOff>
      <xdr:row>99</xdr:row>
      <xdr:rowOff>36680</xdr:rowOff>
    </xdr:to>
    <xdr:sp macro="" textlink="">
      <xdr:nvSpPr>
        <xdr:cNvPr id="699" name="楕円 698"/>
        <xdr:cNvSpPr/>
      </xdr:nvSpPr>
      <xdr:spPr>
        <a:xfrm>
          <a:off x="16268700" y="169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72407</xdr:rowOff>
    </xdr:from>
    <xdr:ext cx="534377" cy="259045"/>
    <xdr:sp macro="" textlink="">
      <xdr:nvSpPr>
        <xdr:cNvPr id="700" name="積立金該当値テキスト"/>
        <xdr:cNvSpPr txBox="1"/>
      </xdr:nvSpPr>
      <xdr:spPr>
        <a:xfrm>
          <a:off x="16370300" y="1687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32814</xdr:rowOff>
    </xdr:from>
    <xdr:to>
      <xdr:col>81</xdr:col>
      <xdr:colOff>101600</xdr:colOff>
      <xdr:row>91</xdr:row>
      <xdr:rowOff>134414</xdr:rowOff>
    </xdr:to>
    <xdr:sp macro="" textlink="">
      <xdr:nvSpPr>
        <xdr:cNvPr id="701" name="楕円 700"/>
        <xdr:cNvSpPr/>
      </xdr:nvSpPr>
      <xdr:spPr>
        <a:xfrm>
          <a:off x="15430500" y="156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89</xdr:row>
      <xdr:rowOff>150941</xdr:rowOff>
    </xdr:from>
    <xdr:ext cx="690189" cy="259045"/>
    <xdr:sp macro="" textlink="">
      <xdr:nvSpPr>
        <xdr:cNvPr id="702" name="テキスト ボックス 701"/>
        <xdr:cNvSpPr txBox="1"/>
      </xdr:nvSpPr>
      <xdr:spPr>
        <a:xfrm>
          <a:off x="15136205" y="154099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82967</xdr:rowOff>
    </xdr:from>
    <xdr:to>
      <xdr:col>76</xdr:col>
      <xdr:colOff>165100</xdr:colOff>
      <xdr:row>96</xdr:row>
      <xdr:rowOff>13117</xdr:rowOff>
    </xdr:to>
    <xdr:sp macro="" textlink="">
      <xdr:nvSpPr>
        <xdr:cNvPr id="703" name="楕円 702"/>
        <xdr:cNvSpPr/>
      </xdr:nvSpPr>
      <xdr:spPr>
        <a:xfrm>
          <a:off x="14541500" y="163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29644</xdr:rowOff>
    </xdr:from>
    <xdr:ext cx="599010" cy="259045"/>
    <xdr:sp macro="" textlink="">
      <xdr:nvSpPr>
        <xdr:cNvPr id="704" name="テキスト ボックス 703"/>
        <xdr:cNvSpPr txBox="1"/>
      </xdr:nvSpPr>
      <xdr:spPr>
        <a:xfrm>
          <a:off x="14292795" y="1614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60069</xdr:rowOff>
    </xdr:from>
    <xdr:to>
      <xdr:col>72</xdr:col>
      <xdr:colOff>38100</xdr:colOff>
      <xdr:row>98</xdr:row>
      <xdr:rowOff>161669</xdr:rowOff>
    </xdr:to>
    <xdr:sp macro="" textlink="">
      <xdr:nvSpPr>
        <xdr:cNvPr id="705" name="楕円 704"/>
        <xdr:cNvSpPr/>
      </xdr:nvSpPr>
      <xdr:spPr>
        <a:xfrm>
          <a:off x="13652500" y="168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6746</xdr:rowOff>
    </xdr:from>
    <xdr:ext cx="534377" cy="259045"/>
    <xdr:sp macro="" textlink="">
      <xdr:nvSpPr>
        <xdr:cNvPr id="706" name="テキスト ボックス 705"/>
        <xdr:cNvSpPr txBox="1"/>
      </xdr:nvSpPr>
      <xdr:spPr>
        <a:xfrm>
          <a:off x="13436111" y="166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144693</xdr:rowOff>
    </xdr:from>
    <xdr:to>
      <xdr:col>67</xdr:col>
      <xdr:colOff>101600</xdr:colOff>
      <xdr:row>99</xdr:row>
      <xdr:rowOff>74843</xdr:rowOff>
    </xdr:to>
    <xdr:sp macro="" textlink="">
      <xdr:nvSpPr>
        <xdr:cNvPr id="707" name="楕円 706"/>
        <xdr:cNvSpPr/>
      </xdr:nvSpPr>
      <xdr:spPr>
        <a:xfrm>
          <a:off x="12763500" y="169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65970</xdr:rowOff>
    </xdr:from>
    <xdr:ext cx="534377" cy="259045"/>
    <xdr:sp macro="" textlink="">
      <xdr:nvSpPr>
        <xdr:cNvPr id="708" name="テキスト ボックス 707"/>
        <xdr:cNvSpPr txBox="1"/>
      </xdr:nvSpPr>
      <xdr:spPr>
        <a:xfrm>
          <a:off x="12547111" y="170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4" name="直線コネクタ 733"/>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7" name="投資及び出資金最大値テキスト"/>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8" name="直線コネクタ 737"/>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40" name="投資及び出資金平均値テキスト"/>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41" name="フローチャート: 判断 740"/>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43" name="フローチャート: 判断 742"/>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4" name="テキスト ボックス 743"/>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98552</xdr:rowOff>
    </xdr:from>
    <xdr:to>
      <xdr:col>107</xdr:col>
      <xdr:colOff>50800</xdr:colOff>
      <xdr:row>39</xdr:row>
      <xdr:rowOff>98878</xdr:rowOff>
    </xdr:to>
    <xdr:cxnSp macro="">
      <xdr:nvCxnSpPr>
        <xdr:cNvPr id="745" name="直線コネクタ 744"/>
        <xdr:cNvCxnSpPr/>
      </xdr:nvCxnSpPr>
      <xdr:spPr>
        <a:xfrm>
          <a:off x="19545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6" name="フローチャート: 判断 745"/>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7" name="テキスト ボックス 746"/>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98552</xdr:rowOff>
    </xdr:from>
    <xdr:to>
      <xdr:col>102</xdr:col>
      <xdr:colOff>114300</xdr:colOff>
      <xdr:row>39</xdr:row>
      <xdr:rowOff>98552</xdr:rowOff>
    </xdr:to>
    <xdr:cxnSp macro="">
      <xdr:nvCxnSpPr>
        <xdr:cNvPr id="748" name="直線コネクタ 747"/>
        <xdr:cNvCxnSpPr/>
      </xdr:nvCxnSpPr>
      <xdr:spPr>
        <a:xfrm>
          <a:off x="18656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9" name="フローチャート: 判断 748"/>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50" name="テキスト ボックス 749"/>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51" name="フローチャート: 判断 750"/>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52" name="テキスト ボックス 751"/>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47752</xdr:rowOff>
    </xdr:from>
    <xdr:to>
      <xdr:col>102</xdr:col>
      <xdr:colOff>165100</xdr:colOff>
      <xdr:row>39</xdr:row>
      <xdr:rowOff>149352</xdr:rowOff>
    </xdr:to>
    <xdr:sp macro="" textlink="">
      <xdr:nvSpPr>
        <xdr:cNvPr id="764" name="楕円 763"/>
        <xdr:cNvSpPr/>
      </xdr:nvSpPr>
      <xdr:spPr>
        <a:xfrm>
          <a:off x="19494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140479</xdr:rowOff>
    </xdr:from>
    <xdr:ext cx="249299" cy="259045"/>
    <xdr:sp macro="" textlink="">
      <xdr:nvSpPr>
        <xdr:cNvPr id="765" name="テキスト ボックス 764"/>
        <xdr:cNvSpPr txBox="1"/>
      </xdr:nvSpPr>
      <xdr:spPr>
        <a:xfrm>
          <a:off x="19420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47752</xdr:rowOff>
    </xdr:from>
    <xdr:to>
      <xdr:col>98</xdr:col>
      <xdr:colOff>38100</xdr:colOff>
      <xdr:row>39</xdr:row>
      <xdr:rowOff>149352</xdr:rowOff>
    </xdr:to>
    <xdr:sp macro="" textlink="">
      <xdr:nvSpPr>
        <xdr:cNvPr id="766" name="楕円 765"/>
        <xdr:cNvSpPr/>
      </xdr:nvSpPr>
      <xdr:spPr>
        <a:xfrm>
          <a:off x="18605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140479</xdr:rowOff>
    </xdr:from>
    <xdr:ext cx="249299" cy="259045"/>
    <xdr:sp macro="" textlink="">
      <xdr:nvSpPr>
        <xdr:cNvPr id="767" name="テキスト ボックス 766"/>
        <xdr:cNvSpPr txBox="1"/>
      </xdr:nvSpPr>
      <xdr:spPr>
        <a:xfrm>
          <a:off x="18531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9" name="直線コネクタ 788"/>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92" name="貸付金最大値テキスト"/>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93" name="直線コネクタ 792"/>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104066</xdr:rowOff>
    </xdr:from>
    <xdr:to>
      <xdr:col>116</xdr:col>
      <xdr:colOff>63500</xdr:colOff>
      <xdr:row>58</xdr:row>
      <xdr:rowOff>104797</xdr:rowOff>
    </xdr:to>
    <xdr:cxnSp macro="">
      <xdr:nvCxnSpPr>
        <xdr:cNvPr id="794" name="直線コネクタ 793"/>
        <xdr:cNvCxnSpPr/>
      </xdr:nvCxnSpPr>
      <xdr:spPr>
        <a:xfrm flipV="1">
          <a:off x="21323300" y="10048166"/>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5" name="貸付金平均値テキスト"/>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6" name="フローチャート: 判断 795"/>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104797</xdr:rowOff>
    </xdr:from>
    <xdr:to>
      <xdr:col>111</xdr:col>
      <xdr:colOff>177800</xdr:colOff>
      <xdr:row>58</xdr:row>
      <xdr:rowOff>105867</xdr:rowOff>
    </xdr:to>
    <xdr:cxnSp macro="">
      <xdr:nvCxnSpPr>
        <xdr:cNvPr id="797" name="直線コネクタ 796"/>
        <xdr:cNvCxnSpPr/>
      </xdr:nvCxnSpPr>
      <xdr:spPr>
        <a:xfrm flipV="1">
          <a:off x="20434300" y="10048897"/>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8" name="フローチャート: 判断 797"/>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9" name="テキスト ボックス 798"/>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105867</xdr:rowOff>
    </xdr:from>
    <xdr:to>
      <xdr:col>107</xdr:col>
      <xdr:colOff>50800</xdr:colOff>
      <xdr:row>58</xdr:row>
      <xdr:rowOff>106864</xdr:rowOff>
    </xdr:to>
    <xdr:cxnSp macro="">
      <xdr:nvCxnSpPr>
        <xdr:cNvPr id="800" name="直線コネクタ 799"/>
        <xdr:cNvCxnSpPr/>
      </xdr:nvCxnSpPr>
      <xdr:spPr>
        <a:xfrm flipV="1">
          <a:off x="19545300" y="10049967"/>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801" name="フローチャート: 判断 800"/>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802" name="テキスト ボックス 801"/>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106864</xdr:rowOff>
    </xdr:from>
    <xdr:to>
      <xdr:col>102</xdr:col>
      <xdr:colOff>114300</xdr:colOff>
      <xdr:row>58</xdr:row>
      <xdr:rowOff>107632</xdr:rowOff>
    </xdr:to>
    <xdr:cxnSp macro="">
      <xdr:nvCxnSpPr>
        <xdr:cNvPr id="803" name="直線コネクタ 802"/>
        <xdr:cNvCxnSpPr/>
      </xdr:nvCxnSpPr>
      <xdr:spPr>
        <a:xfrm flipV="1">
          <a:off x="18656300" y="10050964"/>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4" name="フローチャート: 判断 803"/>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5" name="テキスト ボックス 804"/>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6" name="フローチャート: 判断 805"/>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7" name="テキスト ボックス 806"/>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53266</xdr:rowOff>
    </xdr:from>
    <xdr:to>
      <xdr:col>116</xdr:col>
      <xdr:colOff>114300</xdr:colOff>
      <xdr:row>58</xdr:row>
      <xdr:rowOff>154866</xdr:rowOff>
    </xdr:to>
    <xdr:sp macro="" textlink="">
      <xdr:nvSpPr>
        <xdr:cNvPr id="813" name="楕円 812"/>
        <xdr:cNvSpPr/>
      </xdr:nvSpPr>
      <xdr:spPr>
        <a:xfrm>
          <a:off x="22110700" y="999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139643</xdr:rowOff>
    </xdr:from>
    <xdr:ext cx="469744" cy="259045"/>
    <xdr:sp macro="" textlink="">
      <xdr:nvSpPr>
        <xdr:cNvPr id="814" name="貸付金該当値テキスト"/>
        <xdr:cNvSpPr txBox="1"/>
      </xdr:nvSpPr>
      <xdr:spPr>
        <a:xfrm>
          <a:off x="22212300" y="991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53997</xdr:rowOff>
    </xdr:from>
    <xdr:to>
      <xdr:col>112</xdr:col>
      <xdr:colOff>38100</xdr:colOff>
      <xdr:row>58</xdr:row>
      <xdr:rowOff>155597</xdr:rowOff>
    </xdr:to>
    <xdr:sp macro="" textlink="">
      <xdr:nvSpPr>
        <xdr:cNvPr id="815" name="楕円 814"/>
        <xdr:cNvSpPr/>
      </xdr:nvSpPr>
      <xdr:spPr>
        <a:xfrm>
          <a:off x="21272500" y="99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146724</xdr:rowOff>
    </xdr:from>
    <xdr:ext cx="469744" cy="259045"/>
    <xdr:sp macro="" textlink="">
      <xdr:nvSpPr>
        <xdr:cNvPr id="816" name="テキスト ボックス 815"/>
        <xdr:cNvSpPr txBox="1"/>
      </xdr:nvSpPr>
      <xdr:spPr>
        <a:xfrm>
          <a:off x="21088428" y="1009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55067</xdr:rowOff>
    </xdr:from>
    <xdr:to>
      <xdr:col>107</xdr:col>
      <xdr:colOff>101600</xdr:colOff>
      <xdr:row>58</xdr:row>
      <xdr:rowOff>156667</xdr:rowOff>
    </xdr:to>
    <xdr:sp macro="" textlink="">
      <xdr:nvSpPr>
        <xdr:cNvPr id="817" name="楕円 816"/>
        <xdr:cNvSpPr/>
      </xdr:nvSpPr>
      <xdr:spPr>
        <a:xfrm>
          <a:off x="20383500" y="9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147794</xdr:rowOff>
    </xdr:from>
    <xdr:ext cx="469744" cy="259045"/>
    <xdr:sp macro="" textlink="">
      <xdr:nvSpPr>
        <xdr:cNvPr id="818" name="テキスト ボックス 817"/>
        <xdr:cNvSpPr txBox="1"/>
      </xdr:nvSpPr>
      <xdr:spPr>
        <a:xfrm>
          <a:off x="20199428" y="10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56064</xdr:rowOff>
    </xdr:from>
    <xdr:to>
      <xdr:col>102</xdr:col>
      <xdr:colOff>165100</xdr:colOff>
      <xdr:row>58</xdr:row>
      <xdr:rowOff>157664</xdr:rowOff>
    </xdr:to>
    <xdr:sp macro="" textlink="">
      <xdr:nvSpPr>
        <xdr:cNvPr id="819" name="楕円 818"/>
        <xdr:cNvSpPr/>
      </xdr:nvSpPr>
      <xdr:spPr>
        <a:xfrm>
          <a:off x="19494500" y="1000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148791</xdr:rowOff>
    </xdr:from>
    <xdr:ext cx="469744" cy="259045"/>
    <xdr:sp macro="" textlink="">
      <xdr:nvSpPr>
        <xdr:cNvPr id="820" name="テキスト ボックス 819"/>
        <xdr:cNvSpPr txBox="1"/>
      </xdr:nvSpPr>
      <xdr:spPr>
        <a:xfrm>
          <a:off x="19310428" y="1009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56832</xdr:rowOff>
    </xdr:from>
    <xdr:to>
      <xdr:col>98</xdr:col>
      <xdr:colOff>38100</xdr:colOff>
      <xdr:row>58</xdr:row>
      <xdr:rowOff>158432</xdr:rowOff>
    </xdr:to>
    <xdr:sp macro="" textlink="">
      <xdr:nvSpPr>
        <xdr:cNvPr id="821" name="楕円 820"/>
        <xdr:cNvSpPr/>
      </xdr:nvSpPr>
      <xdr:spPr>
        <a:xfrm>
          <a:off x="18605500" y="100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149559</xdr:rowOff>
    </xdr:from>
    <xdr:ext cx="469744" cy="259045"/>
    <xdr:sp macro="" textlink="">
      <xdr:nvSpPr>
        <xdr:cNvPr id="822" name="テキスト ボックス 821"/>
        <xdr:cNvSpPr txBox="1"/>
      </xdr:nvSpPr>
      <xdr:spPr>
        <a:xfrm>
          <a:off x="18421428" y="1009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4" name="直線コネクタ 843"/>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5" name="繰出金最小値テキスト"/>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6" name="直線コネクタ 845"/>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7" name="繰出金最大値テキスト"/>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8" name="直線コネクタ 847"/>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165866</xdr:rowOff>
    </xdr:from>
    <xdr:to>
      <xdr:col>116</xdr:col>
      <xdr:colOff>63500</xdr:colOff>
      <xdr:row>76</xdr:row>
      <xdr:rowOff>36464</xdr:rowOff>
    </xdr:to>
    <xdr:cxnSp macro="">
      <xdr:nvCxnSpPr>
        <xdr:cNvPr id="849" name="直線コネクタ 848"/>
        <xdr:cNvCxnSpPr/>
      </xdr:nvCxnSpPr>
      <xdr:spPr>
        <a:xfrm flipV="1">
          <a:off x="21323300" y="13024616"/>
          <a:ext cx="838200" cy="4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50" name="繰出金平均値テキスト"/>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51" name="フローチャート: 判断 850"/>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7807</xdr:rowOff>
    </xdr:from>
    <xdr:to>
      <xdr:col>111</xdr:col>
      <xdr:colOff>177800</xdr:colOff>
      <xdr:row>76</xdr:row>
      <xdr:rowOff>36464</xdr:rowOff>
    </xdr:to>
    <xdr:cxnSp macro="">
      <xdr:nvCxnSpPr>
        <xdr:cNvPr id="852" name="直線コネクタ 851"/>
        <xdr:cNvCxnSpPr/>
      </xdr:nvCxnSpPr>
      <xdr:spPr>
        <a:xfrm>
          <a:off x="20434300" y="13038007"/>
          <a:ext cx="8890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53" name="フローチャート: 判断 852"/>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4" name="テキスト ボックス 853"/>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147989</xdr:rowOff>
    </xdr:from>
    <xdr:to>
      <xdr:col>107</xdr:col>
      <xdr:colOff>50800</xdr:colOff>
      <xdr:row>76</xdr:row>
      <xdr:rowOff>7807</xdr:rowOff>
    </xdr:to>
    <xdr:cxnSp macro="">
      <xdr:nvCxnSpPr>
        <xdr:cNvPr id="855" name="直線コネクタ 854"/>
        <xdr:cNvCxnSpPr/>
      </xdr:nvCxnSpPr>
      <xdr:spPr>
        <a:xfrm>
          <a:off x="19545300" y="13006739"/>
          <a:ext cx="8890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6" name="フローチャート: 判断 855"/>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7" name="テキスト ボックス 856"/>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132280</xdr:rowOff>
    </xdr:from>
    <xdr:to>
      <xdr:col>102</xdr:col>
      <xdr:colOff>114300</xdr:colOff>
      <xdr:row>75</xdr:row>
      <xdr:rowOff>147989</xdr:rowOff>
    </xdr:to>
    <xdr:cxnSp macro="">
      <xdr:nvCxnSpPr>
        <xdr:cNvPr id="858" name="直線コネクタ 857"/>
        <xdr:cNvCxnSpPr/>
      </xdr:nvCxnSpPr>
      <xdr:spPr>
        <a:xfrm>
          <a:off x="18656300" y="12991030"/>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9" name="フローチャート: 判断 858"/>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60" name="テキスト ボックス 859"/>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61" name="フローチャート: 判断 860"/>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50288</xdr:rowOff>
    </xdr:from>
    <xdr:ext cx="599010" cy="259045"/>
    <xdr:sp macro="" textlink="">
      <xdr:nvSpPr>
        <xdr:cNvPr id="862" name="テキスト ボックス 861"/>
        <xdr:cNvSpPr txBox="1"/>
      </xdr:nvSpPr>
      <xdr:spPr>
        <a:xfrm>
          <a:off x="18356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115066</xdr:rowOff>
    </xdr:from>
    <xdr:to>
      <xdr:col>116</xdr:col>
      <xdr:colOff>114300</xdr:colOff>
      <xdr:row>76</xdr:row>
      <xdr:rowOff>45216</xdr:rowOff>
    </xdr:to>
    <xdr:sp macro="" textlink="">
      <xdr:nvSpPr>
        <xdr:cNvPr id="868" name="楕円 867"/>
        <xdr:cNvSpPr/>
      </xdr:nvSpPr>
      <xdr:spPr>
        <a:xfrm>
          <a:off x="22110700" y="129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93493</xdr:rowOff>
    </xdr:from>
    <xdr:ext cx="599010" cy="259045"/>
    <xdr:sp macro="" textlink="">
      <xdr:nvSpPr>
        <xdr:cNvPr id="869" name="繰出金該当値テキスト"/>
        <xdr:cNvSpPr txBox="1"/>
      </xdr:nvSpPr>
      <xdr:spPr>
        <a:xfrm>
          <a:off x="22212300" y="1295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157114</xdr:rowOff>
    </xdr:from>
    <xdr:to>
      <xdr:col>112</xdr:col>
      <xdr:colOff>38100</xdr:colOff>
      <xdr:row>76</xdr:row>
      <xdr:rowOff>87264</xdr:rowOff>
    </xdr:to>
    <xdr:sp macro="" textlink="">
      <xdr:nvSpPr>
        <xdr:cNvPr id="870" name="楕円 869"/>
        <xdr:cNvSpPr/>
      </xdr:nvSpPr>
      <xdr:spPr>
        <a:xfrm>
          <a:off x="21272500" y="130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78391</xdr:rowOff>
    </xdr:from>
    <xdr:ext cx="534377" cy="259045"/>
    <xdr:sp macro="" textlink="">
      <xdr:nvSpPr>
        <xdr:cNvPr id="871" name="テキスト ボックス 870"/>
        <xdr:cNvSpPr txBox="1"/>
      </xdr:nvSpPr>
      <xdr:spPr>
        <a:xfrm>
          <a:off x="21056111" y="1310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128457</xdr:rowOff>
    </xdr:from>
    <xdr:to>
      <xdr:col>107</xdr:col>
      <xdr:colOff>101600</xdr:colOff>
      <xdr:row>76</xdr:row>
      <xdr:rowOff>58607</xdr:rowOff>
    </xdr:to>
    <xdr:sp macro="" textlink="">
      <xdr:nvSpPr>
        <xdr:cNvPr id="872" name="楕円 871"/>
        <xdr:cNvSpPr/>
      </xdr:nvSpPr>
      <xdr:spPr>
        <a:xfrm>
          <a:off x="20383500" y="129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49734</xdr:rowOff>
    </xdr:from>
    <xdr:ext cx="599010" cy="259045"/>
    <xdr:sp macro="" textlink="">
      <xdr:nvSpPr>
        <xdr:cNvPr id="873" name="テキスト ボックス 872"/>
        <xdr:cNvSpPr txBox="1"/>
      </xdr:nvSpPr>
      <xdr:spPr>
        <a:xfrm>
          <a:off x="20134795" y="1307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97189</xdr:rowOff>
    </xdr:from>
    <xdr:to>
      <xdr:col>102</xdr:col>
      <xdr:colOff>165100</xdr:colOff>
      <xdr:row>76</xdr:row>
      <xdr:rowOff>27339</xdr:rowOff>
    </xdr:to>
    <xdr:sp macro="" textlink="">
      <xdr:nvSpPr>
        <xdr:cNvPr id="874" name="楕円 873"/>
        <xdr:cNvSpPr/>
      </xdr:nvSpPr>
      <xdr:spPr>
        <a:xfrm>
          <a:off x="19494500" y="1295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43866</xdr:rowOff>
    </xdr:from>
    <xdr:ext cx="599010" cy="259045"/>
    <xdr:sp macro="" textlink="">
      <xdr:nvSpPr>
        <xdr:cNvPr id="875" name="テキスト ボックス 874"/>
        <xdr:cNvSpPr txBox="1"/>
      </xdr:nvSpPr>
      <xdr:spPr>
        <a:xfrm>
          <a:off x="19245795" y="1273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81480</xdr:rowOff>
    </xdr:from>
    <xdr:to>
      <xdr:col>98</xdr:col>
      <xdr:colOff>38100</xdr:colOff>
      <xdr:row>76</xdr:row>
      <xdr:rowOff>11630</xdr:rowOff>
    </xdr:to>
    <xdr:sp macro="" textlink="">
      <xdr:nvSpPr>
        <xdr:cNvPr id="876" name="楕円 875"/>
        <xdr:cNvSpPr/>
      </xdr:nvSpPr>
      <xdr:spPr>
        <a:xfrm>
          <a:off x="18605500" y="129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28157</xdr:rowOff>
    </xdr:from>
    <xdr:ext cx="599010" cy="259045"/>
    <xdr:sp macro="" textlink="">
      <xdr:nvSpPr>
        <xdr:cNvPr id="877" name="テキスト ボックス 876"/>
        <xdr:cNvSpPr txBox="1"/>
      </xdr:nvSpPr>
      <xdr:spPr>
        <a:xfrm>
          <a:off x="18356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８２９</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３１７</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円となっており、類似団体内平均値と比較すると、</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すべての区分において低い</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値となっています。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特に、</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対前年度から大きく</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補助費等は、ふるさと納税の返礼品に係る送付等の手数料や返礼品等負担金によるもので、積立金の</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要因は、ひちそうまちづくり寄付金</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の大幅減</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義務的経費については、人件費が住民一人当たり１</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５３</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３９１</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円、扶助費が</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６４</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１９４</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円、公債費が</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７３</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８３６</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円と、それぞれ対前年度から</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９０４</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９７５</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０７９</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円減少しました。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すべての区分において類似団体内平均値を下回るよう、コスト削減に努めて行きたいと</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考えています。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単年度収支に財政調整基金積立と地方債の繰上償還を加え、財政調整基金の取り崩し額を控除した実質単年度収支は、</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年連続で黒字となりました。</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ひちそうまちづくり寄付金（ふるさと納税）の伸びにより、平成２８年度まで例年行っていた財源不足を補うための財政調整基金の取り崩しを行う必要がなくなったことが要因であると考えています。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今後も、決算余剰金の積立等による財政調整基金の適正な管理に努め、標準財政規模の５０％以上を確保できるよう、健全な行財政運営に努めます。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本町の会計は、一般会計と５つの特別会計で構成されており、平成２３年度からすべての会計において黒字となっています</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一方、</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連結</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黒字額は、平成３０</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に引き続き、令和元年度も減少しました。</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この要因</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のひとつとして</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、ひちそうまちづくり寄付金の取り崩し額を抑えたことが影響していると考えています。</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2207;&#21209;&#35506;/&#9733;&#36001;&#25919;&#20418;/&#9733;&#20196;&#21644;&#65299;&#24180;&#24230;&#9733;/9&#26376;&#12288;&#36001;&#25919;&#29366;&#27841;&#36039;&#26009;&#38598;&#12288;&#65298;&#22238;&#30446;&#36861;&#21152;&#20844;&#34920;/&#12304;&#36001;&#25919;&#29366;&#27841;&#36039;&#26009;&#38598;&#12305;_215040_&#19971;&#23447;&#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61.4</v>
          </cell>
          <cell r="BX53">
            <v>66.099999999999994</v>
          </cell>
          <cell r="CF53">
            <v>67.7</v>
          </cell>
          <cell r="CN53">
            <v>68.5</v>
          </cell>
          <cell r="CV53">
            <v>69.7</v>
          </cell>
        </row>
        <row r="55">
          <cell r="AN55" t="str">
            <v>類似団体内平均値</v>
          </cell>
          <cell r="BP55">
            <v>0</v>
          </cell>
          <cell r="BX55">
            <v>0</v>
          </cell>
          <cell r="CF55">
            <v>0</v>
          </cell>
          <cell r="CN55">
            <v>0</v>
          </cell>
          <cell r="CV55">
            <v>0</v>
          </cell>
        </row>
        <row r="57">
          <cell r="BP57">
            <v>55.8</v>
          </cell>
          <cell r="BX57">
            <v>57.5</v>
          </cell>
          <cell r="CF57">
            <v>58.4</v>
          </cell>
          <cell r="CN57">
            <v>61.8</v>
          </cell>
          <cell r="CV57">
            <v>62.3</v>
          </cell>
        </row>
        <row r="72">
          <cell r="BP72" t="str">
            <v>H27</v>
          </cell>
          <cell r="BX72" t="str">
            <v>H28</v>
          </cell>
          <cell r="CF72" t="str">
            <v>H29</v>
          </cell>
          <cell r="CN72" t="str">
            <v>H30</v>
          </cell>
          <cell r="CV72" t="str">
            <v>R01</v>
          </cell>
        </row>
        <row r="73">
          <cell r="AN73" t="str">
            <v>当該団体値</v>
          </cell>
        </row>
        <row r="75">
          <cell r="BP75">
            <v>12</v>
          </cell>
          <cell r="BX75">
            <v>11.3</v>
          </cell>
          <cell r="CF75">
            <v>10.9</v>
          </cell>
          <cell r="CN75">
            <v>10</v>
          </cell>
          <cell r="CV75">
            <v>8.5</v>
          </cell>
        </row>
        <row r="77">
          <cell r="AN77" t="str">
            <v>類似団体内平均値</v>
          </cell>
          <cell r="BP77">
            <v>0</v>
          </cell>
          <cell r="BX77">
            <v>0</v>
          </cell>
          <cell r="CF77">
            <v>0</v>
          </cell>
          <cell r="CN77">
            <v>0</v>
          </cell>
          <cell r="CV77">
            <v>0</v>
          </cell>
        </row>
        <row r="79">
          <cell r="BP79">
            <v>7.2</v>
          </cell>
          <cell r="BX79">
            <v>6</v>
          </cell>
          <cell r="CF79">
            <v>5.6</v>
          </cell>
          <cell r="CN79">
            <v>5.3</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3182316</v>
      </c>
      <c r="BO4" s="393"/>
      <c r="BP4" s="393"/>
      <c r="BQ4" s="393"/>
      <c r="BR4" s="393"/>
      <c r="BS4" s="393"/>
      <c r="BT4" s="393"/>
      <c r="BU4" s="394"/>
      <c r="BV4" s="392">
        <v>9581706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4.5</v>
      </c>
      <c r="CU4" s="399"/>
      <c r="CV4" s="399"/>
      <c r="CW4" s="399"/>
      <c r="CX4" s="399"/>
      <c r="CY4" s="399"/>
      <c r="CZ4" s="399"/>
      <c r="DA4" s="400"/>
      <c r="DB4" s="398">
        <v>4.9000000000000004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3085889</v>
      </c>
      <c r="BO5" s="430"/>
      <c r="BP5" s="430"/>
      <c r="BQ5" s="430"/>
      <c r="BR5" s="430"/>
      <c r="BS5" s="430"/>
      <c r="BT5" s="430"/>
      <c r="BU5" s="431"/>
      <c r="BV5" s="429">
        <v>9436205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81.7</v>
      </c>
      <c r="CU5" s="427"/>
      <c r="CV5" s="427"/>
      <c r="CW5" s="427"/>
      <c r="CX5" s="427"/>
      <c r="CY5" s="427"/>
      <c r="CZ5" s="427"/>
      <c r="DA5" s="428"/>
      <c r="DB5" s="426">
        <v>80.900000000000006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96427</v>
      </c>
      <c r="BO6" s="430"/>
      <c r="BP6" s="430"/>
      <c r="BQ6" s="430"/>
      <c r="BR6" s="430"/>
      <c r="BS6" s="430"/>
      <c r="BT6" s="430"/>
      <c r="BU6" s="431"/>
      <c r="BV6" s="429">
        <v>145501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81.7</v>
      </c>
      <c r="CU6" s="467"/>
      <c r="CV6" s="467"/>
      <c r="CW6" s="467"/>
      <c r="CX6" s="467"/>
      <c r="CY6" s="467"/>
      <c r="CZ6" s="467"/>
      <c r="DA6" s="468"/>
      <c r="DB6" s="466">
        <v>80.900000000000006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8987</v>
      </c>
      <c r="BO7" s="430"/>
      <c r="BP7" s="430"/>
      <c r="BQ7" s="430"/>
      <c r="BR7" s="430"/>
      <c r="BS7" s="430"/>
      <c r="BT7" s="430"/>
      <c r="BU7" s="431"/>
      <c r="BV7" s="429">
        <v>50035</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1960334</v>
      </c>
      <c r="CU7" s="430"/>
      <c r="CV7" s="430"/>
      <c r="CW7" s="430"/>
      <c r="CX7" s="430"/>
      <c r="CY7" s="430"/>
      <c r="CZ7" s="430"/>
      <c r="DA7" s="431"/>
      <c r="DB7" s="429">
        <v>1966933</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87440</v>
      </c>
      <c r="BO8" s="430"/>
      <c r="BP8" s="430"/>
      <c r="BQ8" s="430"/>
      <c r="BR8" s="430"/>
      <c r="BS8" s="430"/>
      <c r="BT8" s="430"/>
      <c r="BU8" s="431"/>
      <c r="BV8" s="429">
        <v>95466</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0.28999999999999998</v>
      </c>
      <c r="CU8" s="470"/>
      <c r="CV8" s="470"/>
      <c r="CW8" s="470"/>
      <c r="CX8" s="470"/>
      <c r="CY8" s="470"/>
      <c r="CZ8" s="470"/>
      <c r="DA8" s="471"/>
      <c r="DB8" s="469">
        <v>0.28999999999999998</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3876</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-8026</v>
      </c>
      <c r="BO9" s="430"/>
      <c r="BP9" s="430"/>
      <c r="BQ9" s="430"/>
      <c r="BR9" s="430"/>
      <c r="BS9" s="430"/>
      <c r="BT9" s="430"/>
      <c r="BU9" s="431"/>
      <c r="BV9" s="429">
        <v>-63828</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12.2</v>
      </c>
      <c r="CU9" s="427"/>
      <c r="CV9" s="427"/>
      <c r="CW9" s="427"/>
      <c r="CX9" s="427"/>
      <c r="CY9" s="427"/>
      <c r="CZ9" s="427"/>
      <c r="DA9" s="428"/>
      <c r="DB9" s="426">
        <v>14.3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4484</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30311</v>
      </c>
      <c r="BO10" s="430"/>
      <c r="BP10" s="430"/>
      <c r="BQ10" s="430"/>
      <c r="BR10" s="430"/>
      <c r="BS10" s="430"/>
      <c r="BT10" s="430"/>
      <c r="BU10" s="431"/>
      <c r="BV10" s="429">
        <v>76567</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116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3721</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94</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130</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3695</v>
      </c>
      <c r="S13" s="514"/>
      <c r="T13" s="514"/>
      <c r="U13" s="514"/>
      <c r="V13" s="515"/>
      <c r="W13" s="445" t="s">
        <v>140</v>
      </c>
      <c r="X13" s="446"/>
      <c r="Y13" s="446"/>
      <c r="Z13" s="446"/>
      <c r="AA13" s="446"/>
      <c r="AB13" s="436"/>
      <c r="AC13" s="480">
        <v>117</v>
      </c>
      <c r="AD13" s="481"/>
      <c r="AE13" s="481"/>
      <c r="AF13" s="481"/>
      <c r="AG13" s="523"/>
      <c r="AH13" s="480">
        <v>85</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22285</v>
      </c>
      <c r="BO13" s="430"/>
      <c r="BP13" s="430"/>
      <c r="BQ13" s="430"/>
      <c r="BR13" s="430"/>
      <c r="BS13" s="430"/>
      <c r="BT13" s="430"/>
      <c r="BU13" s="431"/>
      <c r="BV13" s="429">
        <v>12739</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8.5</v>
      </c>
      <c r="CU13" s="427"/>
      <c r="CV13" s="427"/>
      <c r="CW13" s="427"/>
      <c r="CX13" s="427"/>
      <c r="CY13" s="427"/>
      <c r="CZ13" s="427"/>
      <c r="DA13" s="428"/>
      <c r="DB13" s="426">
        <v>10</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3799</v>
      </c>
      <c r="S14" s="514"/>
      <c r="T14" s="514"/>
      <c r="U14" s="514"/>
      <c r="V14" s="515"/>
      <c r="W14" s="419"/>
      <c r="X14" s="420"/>
      <c r="Y14" s="420"/>
      <c r="Z14" s="420"/>
      <c r="AA14" s="420"/>
      <c r="AB14" s="409"/>
      <c r="AC14" s="516">
        <v>6.4</v>
      </c>
      <c r="AD14" s="517"/>
      <c r="AE14" s="517"/>
      <c r="AF14" s="517"/>
      <c r="AG14" s="518"/>
      <c r="AH14" s="516">
        <v>4.5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130</v>
      </c>
      <c r="CU14" s="528"/>
      <c r="CV14" s="528"/>
      <c r="CW14" s="528"/>
      <c r="CX14" s="528"/>
      <c r="CY14" s="528"/>
      <c r="CZ14" s="528"/>
      <c r="DA14" s="529"/>
      <c r="DB14" s="527" t="s">
        <v>147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3774</v>
      </c>
      <c r="S15" s="514"/>
      <c r="T15" s="514"/>
      <c r="U15" s="514"/>
      <c r="V15" s="515"/>
      <c r="W15" s="445" t="s">
        <v>149</v>
      </c>
      <c r="X15" s="446"/>
      <c r="Y15" s="446"/>
      <c r="Z15" s="446"/>
      <c r="AA15" s="446"/>
      <c r="AB15" s="436"/>
      <c r="AC15" s="480">
        <v>745</v>
      </c>
      <c r="AD15" s="481"/>
      <c r="AE15" s="481"/>
      <c r="AF15" s="481"/>
      <c r="AG15" s="523"/>
      <c r="AH15" s="480">
        <v>807</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508674</v>
      </c>
      <c r="BO15" s="393"/>
      <c r="BP15" s="393"/>
      <c r="BQ15" s="393"/>
      <c r="BR15" s="393"/>
      <c r="BS15" s="393"/>
      <c r="BT15" s="393"/>
      <c r="BU15" s="394"/>
      <c r="BV15" s="392">
        <v>507580</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40.799999999999997</v>
      </c>
      <c r="AD16" s="517"/>
      <c r="AE16" s="517"/>
      <c r="AF16" s="517"/>
      <c r="AG16" s="518"/>
      <c r="AH16" s="516">
        <v>42.6</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1757963</v>
      </c>
      <c r="BO16" s="430"/>
      <c r="BP16" s="430"/>
      <c r="BQ16" s="430"/>
      <c r="BR16" s="430"/>
      <c r="BS16" s="430"/>
      <c r="BT16" s="430"/>
      <c r="BU16" s="431"/>
      <c r="BV16" s="429">
        <v>1743322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966</v>
      </c>
      <c r="AD17" s="481"/>
      <c r="AE17" s="481"/>
      <c r="AF17" s="481"/>
      <c r="AG17" s="523"/>
      <c r="AH17" s="480">
        <v>1002</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647827</v>
      </c>
      <c r="BO17" s="430"/>
      <c r="BP17" s="430"/>
      <c r="BQ17" s="430"/>
      <c r="BR17" s="430"/>
      <c r="BS17" s="430"/>
      <c r="BT17" s="430"/>
      <c r="BU17" s="431"/>
      <c r="BV17" s="429">
        <v>645344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90.47</v>
      </c>
      <c r="M18" s="545"/>
      <c r="N18" s="545"/>
      <c r="O18" s="545"/>
      <c r="P18" s="545"/>
      <c r="Q18" s="545"/>
      <c r="R18" s="546"/>
      <c r="S18" s="546"/>
      <c r="T18" s="546"/>
      <c r="U18" s="546"/>
      <c r="V18" s="547"/>
      <c r="W18" s="447"/>
      <c r="X18" s="448"/>
      <c r="Y18" s="448"/>
      <c r="Z18" s="448"/>
      <c r="AA18" s="448"/>
      <c r="AB18" s="439"/>
      <c r="AC18" s="548">
        <v>52.8</v>
      </c>
      <c r="AD18" s="549"/>
      <c r="AE18" s="549"/>
      <c r="AF18" s="549"/>
      <c r="AG18" s="550"/>
      <c r="AH18" s="548">
        <v>52.9</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1624699</v>
      </c>
      <c r="BO18" s="430"/>
      <c r="BP18" s="430"/>
      <c r="BQ18" s="430"/>
      <c r="BR18" s="430"/>
      <c r="BS18" s="430"/>
      <c r="BT18" s="430"/>
      <c r="BU18" s="431"/>
      <c r="BV18" s="429">
        <v>1603830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43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2251220</v>
      </c>
      <c r="BO19" s="430"/>
      <c r="BP19" s="430"/>
      <c r="BQ19" s="430"/>
      <c r="BR19" s="430"/>
      <c r="BS19" s="430"/>
      <c r="BT19" s="430"/>
      <c r="BU19" s="431"/>
      <c r="BV19" s="429">
        <v>2285541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1381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1668153</v>
      </c>
      <c r="BO23" s="430"/>
      <c r="BP23" s="430"/>
      <c r="BQ23" s="430"/>
      <c r="BR23" s="430"/>
      <c r="BS23" s="430"/>
      <c r="BT23" s="430"/>
      <c r="BU23" s="431"/>
      <c r="BV23" s="429">
        <v>1929248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6700</v>
      </c>
      <c r="R24" s="481"/>
      <c r="S24" s="481"/>
      <c r="T24" s="481"/>
      <c r="U24" s="481"/>
      <c r="V24" s="523"/>
      <c r="W24" s="582"/>
      <c r="X24" s="570"/>
      <c r="Y24" s="571"/>
      <c r="Z24" s="479" t="s">
        <v>173</v>
      </c>
      <c r="AA24" s="459"/>
      <c r="AB24" s="459"/>
      <c r="AC24" s="459"/>
      <c r="AD24" s="459"/>
      <c r="AE24" s="459"/>
      <c r="AF24" s="459"/>
      <c r="AG24" s="460"/>
      <c r="AH24" s="480">
        <v>67</v>
      </c>
      <c r="AI24" s="481"/>
      <c r="AJ24" s="481"/>
      <c r="AK24" s="481"/>
      <c r="AL24" s="523"/>
      <c r="AM24" s="480">
        <v>190548</v>
      </c>
      <c r="AN24" s="481"/>
      <c r="AO24" s="481"/>
      <c r="AP24" s="481"/>
      <c r="AQ24" s="481"/>
      <c r="AR24" s="523"/>
      <c r="AS24" s="480">
        <v>2844</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1349427</v>
      </c>
      <c r="BO24" s="430"/>
      <c r="BP24" s="430"/>
      <c r="BQ24" s="430"/>
      <c r="BR24" s="430"/>
      <c r="BS24" s="430"/>
      <c r="BT24" s="430"/>
      <c r="BU24" s="431"/>
      <c r="BV24" s="429">
        <v>1499050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1</v>
      </c>
      <c r="M25" s="481"/>
      <c r="N25" s="481"/>
      <c r="O25" s="481"/>
      <c r="P25" s="523"/>
      <c r="Q25" s="480">
        <v>5650</v>
      </c>
      <c r="R25" s="481"/>
      <c r="S25" s="481"/>
      <c r="T25" s="481"/>
      <c r="U25" s="481"/>
      <c r="V25" s="523"/>
      <c r="W25" s="582"/>
      <c r="X25" s="570"/>
      <c r="Y25" s="571"/>
      <c r="Z25" s="479" t="s">
        <v>176</v>
      </c>
      <c r="AA25" s="459"/>
      <c r="AB25" s="459"/>
      <c r="AC25" s="459"/>
      <c r="AD25" s="459"/>
      <c r="AE25" s="459"/>
      <c r="AF25" s="459"/>
      <c r="AG25" s="460"/>
      <c r="AH25" s="480" t="s">
        <v>130</v>
      </c>
      <c r="AI25" s="481"/>
      <c r="AJ25" s="481"/>
      <c r="AK25" s="481"/>
      <c r="AL25" s="523"/>
      <c r="AM25" s="480" t="s">
        <v>147</v>
      </c>
      <c r="AN25" s="481"/>
      <c r="AO25" s="481"/>
      <c r="AP25" s="481"/>
      <c r="AQ25" s="481"/>
      <c r="AR25" s="523"/>
      <c r="AS25" s="480" t="s">
        <v>177</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232136</v>
      </c>
      <c r="BO25" s="393"/>
      <c r="BP25" s="393"/>
      <c r="BQ25" s="393"/>
      <c r="BR25" s="393"/>
      <c r="BS25" s="393"/>
      <c r="BT25" s="393"/>
      <c r="BU25" s="394"/>
      <c r="BV25" s="392">
        <v>104226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179</v>
      </c>
      <c r="F26" s="459"/>
      <c r="G26" s="459"/>
      <c r="H26" s="459"/>
      <c r="I26" s="459"/>
      <c r="J26" s="459"/>
      <c r="K26" s="460"/>
      <c r="L26" s="480">
        <v>1</v>
      </c>
      <c r="M26" s="481"/>
      <c r="N26" s="481"/>
      <c r="O26" s="481"/>
      <c r="P26" s="523"/>
      <c r="Q26" s="480">
        <v>5150</v>
      </c>
      <c r="R26" s="481"/>
      <c r="S26" s="481"/>
      <c r="T26" s="481"/>
      <c r="U26" s="481"/>
      <c r="V26" s="523"/>
      <c r="W26" s="582"/>
      <c r="X26" s="570"/>
      <c r="Y26" s="571"/>
      <c r="Z26" s="479" t="s">
        <v>180</v>
      </c>
      <c r="AA26" s="592"/>
      <c r="AB26" s="592"/>
      <c r="AC26" s="592"/>
      <c r="AD26" s="592"/>
      <c r="AE26" s="592"/>
      <c r="AF26" s="592"/>
      <c r="AG26" s="593"/>
      <c r="AH26" s="480">
        <v>6</v>
      </c>
      <c r="AI26" s="481"/>
      <c r="AJ26" s="481"/>
      <c r="AK26" s="481"/>
      <c r="AL26" s="523"/>
      <c r="AM26" s="480">
        <v>15306</v>
      </c>
      <c r="AN26" s="481"/>
      <c r="AO26" s="481"/>
      <c r="AP26" s="481"/>
      <c r="AQ26" s="481"/>
      <c r="AR26" s="523"/>
      <c r="AS26" s="480">
        <v>2551</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177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2550</v>
      </c>
      <c r="R27" s="481"/>
      <c r="S27" s="481"/>
      <c r="T27" s="481"/>
      <c r="U27" s="481"/>
      <c r="V27" s="523"/>
      <c r="W27" s="582"/>
      <c r="X27" s="570"/>
      <c r="Y27" s="571"/>
      <c r="Z27" s="479" t="s">
        <v>183</v>
      </c>
      <c r="AA27" s="459"/>
      <c r="AB27" s="459"/>
      <c r="AC27" s="459"/>
      <c r="AD27" s="459"/>
      <c r="AE27" s="459"/>
      <c r="AF27" s="459"/>
      <c r="AG27" s="460"/>
      <c r="AH27" s="480" t="s">
        <v>130</v>
      </c>
      <c r="AI27" s="481"/>
      <c r="AJ27" s="481"/>
      <c r="AK27" s="481"/>
      <c r="AL27" s="523"/>
      <c r="AM27" s="480" t="s">
        <v>147</v>
      </c>
      <c r="AN27" s="481"/>
      <c r="AO27" s="481"/>
      <c r="AP27" s="481"/>
      <c r="AQ27" s="481"/>
      <c r="AR27" s="523"/>
      <c r="AS27" s="480" t="s">
        <v>147</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19769</v>
      </c>
      <c r="BO27" s="606"/>
      <c r="BP27" s="606"/>
      <c r="BQ27" s="606"/>
      <c r="BR27" s="606"/>
      <c r="BS27" s="606"/>
      <c r="BT27" s="606"/>
      <c r="BU27" s="607"/>
      <c r="BV27" s="605">
        <v>19765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2150</v>
      </c>
      <c r="R28" s="481"/>
      <c r="S28" s="481"/>
      <c r="T28" s="481"/>
      <c r="U28" s="481"/>
      <c r="V28" s="523"/>
      <c r="W28" s="582"/>
      <c r="X28" s="570"/>
      <c r="Y28" s="571"/>
      <c r="Z28" s="479" t="s">
        <v>186</v>
      </c>
      <c r="AA28" s="459"/>
      <c r="AB28" s="459"/>
      <c r="AC28" s="459"/>
      <c r="AD28" s="459"/>
      <c r="AE28" s="459"/>
      <c r="AF28" s="459"/>
      <c r="AG28" s="460"/>
      <c r="AH28" s="480" t="s">
        <v>130</v>
      </c>
      <c r="AI28" s="481"/>
      <c r="AJ28" s="481"/>
      <c r="AK28" s="481"/>
      <c r="AL28" s="523"/>
      <c r="AM28" s="480" t="s">
        <v>147</v>
      </c>
      <c r="AN28" s="481"/>
      <c r="AO28" s="481"/>
      <c r="AP28" s="481"/>
      <c r="AQ28" s="481"/>
      <c r="AR28" s="523"/>
      <c r="AS28" s="480" t="s">
        <v>147</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1176325</v>
      </c>
      <c r="BO28" s="393"/>
      <c r="BP28" s="393"/>
      <c r="BQ28" s="393"/>
      <c r="BR28" s="393"/>
      <c r="BS28" s="393"/>
      <c r="BT28" s="393"/>
      <c r="BU28" s="394"/>
      <c r="BV28" s="392">
        <v>1146014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6</v>
      </c>
      <c r="M29" s="481"/>
      <c r="N29" s="481"/>
      <c r="O29" s="481"/>
      <c r="P29" s="523"/>
      <c r="Q29" s="480">
        <v>1950</v>
      </c>
      <c r="R29" s="481"/>
      <c r="S29" s="481"/>
      <c r="T29" s="481"/>
      <c r="U29" s="481"/>
      <c r="V29" s="523"/>
      <c r="W29" s="583"/>
      <c r="X29" s="584"/>
      <c r="Y29" s="585"/>
      <c r="Z29" s="479" t="s">
        <v>189</v>
      </c>
      <c r="AA29" s="459"/>
      <c r="AB29" s="459"/>
      <c r="AC29" s="459"/>
      <c r="AD29" s="459"/>
      <c r="AE29" s="459"/>
      <c r="AF29" s="459"/>
      <c r="AG29" s="460"/>
      <c r="AH29" s="480">
        <v>67</v>
      </c>
      <c r="AI29" s="481"/>
      <c r="AJ29" s="481"/>
      <c r="AK29" s="481"/>
      <c r="AL29" s="523"/>
      <c r="AM29" s="480">
        <v>190548</v>
      </c>
      <c r="AN29" s="481"/>
      <c r="AO29" s="481"/>
      <c r="AP29" s="481"/>
      <c r="AQ29" s="481"/>
      <c r="AR29" s="523"/>
      <c r="AS29" s="480">
        <v>2844</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54258</v>
      </c>
      <c r="BO29" s="430"/>
      <c r="BP29" s="430"/>
      <c r="BQ29" s="430"/>
      <c r="BR29" s="430"/>
      <c r="BS29" s="430"/>
      <c r="BT29" s="430"/>
      <c r="BU29" s="431"/>
      <c r="BV29" s="429">
        <v>54242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95.4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1829871</v>
      </c>
      <c r="BO30" s="606"/>
      <c r="BP30" s="606"/>
      <c r="BQ30" s="606"/>
      <c r="BR30" s="606"/>
      <c r="BS30" s="606"/>
      <c r="BT30" s="606"/>
      <c r="BU30" s="607"/>
      <c r="BV30" s="605">
        <v>2102924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201</v>
      </c>
      <c r="X33" s="418"/>
      <c r="Y33" s="418"/>
      <c r="Z33" s="418"/>
      <c r="AA33" s="418"/>
      <c r="AB33" s="418"/>
      <c r="AC33" s="418"/>
      <c r="AD33" s="418"/>
      <c r="AE33" s="418"/>
      <c r="AF33" s="418"/>
      <c r="AG33" s="418"/>
      <c r="AH33" s="418"/>
      <c r="AI33" s="418"/>
      <c r="AJ33" s="418"/>
      <c r="AK33" s="418"/>
      <c r="AL33" s="216"/>
      <c r="AM33" s="453" t="s">
        <v>202</v>
      </c>
      <c r="AN33" s="453"/>
      <c r="AO33" s="418" t="s">
        <v>201</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206</v>
      </c>
      <c r="CP33" s="453"/>
      <c r="CQ33" s="418" t="s">
        <v>207</v>
      </c>
      <c r="CR33" s="418"/>
      <c r="CS33" s="418"/>
      <c r="CT33" s="418"/>
      <c r="CU33" s="418"/>
      <c r="CV33" s="418"/>
      <c r="CW33" s="418"/>
      <c r="CX33" s="418"/>
      <c r="CY33" s="418"/>
      <c r="CZ33" s="418"/>
      <c r="DA33" s="418"/>
      <c r="DB33" s="418"/>
      <c r="DC33" s="418"/>
      <c r="DD33" s="418"/>
      <c r="DE33" s="418"/>
      <c r="DF33" s="216"/>
      <c r="DG33" s="617" t="s">
        <v>208</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可茂衛生施設利用組合</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七宗町ふるさと開発</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6</v>
      </c>
      <c r="BF35" s="618"/>
      <c r="BG35" s="619" t="str">
        <f>IF('各会計、関係団体の財政状況及び健全化判断比率'!B32="","",'各会計、関係団体の財政状況及び健全化判断比率'!B32)</f>
        <v>下水道事業特別会計</v>
      </c>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可茂消防事務組合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中濃地域農業共済事務組合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後期高齢者医療広域連合（一般会計分）</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後期高齢者医療広域連合（特別会計分）</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岐阜県市町村会館組合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岐阜県市町村職員退職手当組合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14</v>
      </c>
      <c r="BX41" s="618"/>
      <c r="BY41" s="619" t="str">
        <f>IF('各会計、関係団体の財政状況及び健全化判断比率'!B75="","",'各会計、関係団体の財政状況及び健全化判断比率'!B75)</f>
        <v>可茂公設地方卸売市場組合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xKp/zbxXgULHzztC58kGqU1naIy7+wZgxRLwm/eixn53HszIxVYWChThU9AnizT7HPsSNBkcockCR3AMPTbGtw==" saltValue="o/3GbW0waOEqPf78rF9H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0" t="s">
        <v>566</v>
      </c>
      <c r="D34" s="1210"/>
      <c r="E34" s="1211"/>
      <c r="F34" s="32">
        <v>4.24</v>
      </c>
      <c r="G34" s="33">
        <v>4.55</v>
      </c>
      <c r="H34" s="33">
        <v>8.01</v>
      </c>
      <c r="I34" s="33">
        <v>4.8499999999999996</v>
      </c>
      <c r="J34" s="34">
        <v>4.46</v>
      </c>
      <c r="K34" s="22"/>
      <c r="L34" s="22"/>
      <c r="M34" s="22"/>
      <c r="N34" s="22"/>
      <c r="O34" s="22"/>
      <c r="P34" s="22"/>
    </row>
    <row r="35" spans="1:16" ht="39" customHeight="1" x14ac:dyDescent="0.15">
      <c r="A35" s="22"/>
      <c r="B35" s="35"/>
      <c r="C35" s="1204" t="s">
        <v>567</v>
      </c>
      <c r="D35" s="1205"/>
      <c r="E35" s="1206"/>
      <c r="F35" s="36">
        <v>1.65</v>
      </c>
      <c r="G35" s="37">
        <v>2.5</v>
      </c>
      <c r="H35" s="37">
        <v>2.08</v>
      </c>
      <c r="I35" s="37">
        <v>2.41</v>
      </c>
      <c r="J35" s="38">
        <v>1.84</v>
      </c>
      <c r="K35" s="22"/>
      <c r="L35" s="22"/>
      <c r="M35" s="22"/>
      <c r="N35" s="22"/>
      <c r="O35" s="22"/>
      <c r="P35" s="22"/>
    </row>
    <row r="36" spans="1:16" ht="39" customHeight="1" x14ac:dyDescent="0.15">
      <c r="A36" s="22"/>
      <c r="B36" s="35"/>
      <c r="C36" s="1204" t="s">
        <v>568</v>
      </c>
      <c r="D36" s="1205"/>
      <c r="E36" s="1206"/>
      <c r="F36" s="36">
        <v>2.09</v>
      </c>
      <c r="G36" s="37">
        <v>4.41</v>
      </c>
      <c r="H36" s="37">
        <v>4.1100000000000003</v>
      </c>
      <c r="I36" s="37">
        <v>1.94</v>
      </c>
      <c r="J36" s="38">
        <v>1.44</v>
      </c>
      <c r="K36" s="22"/>
      <c r="L36" s="22"/>
      <c r="M36" s="22"/>
      <c r="N36" s="22"/>
      <c r="O36" s="22"/>
      <c r="P36" s="22"/>
    </row>
    <row r="37" spans="1:16" ht="39" customHeight="1" x14ac:dyDescent="0.15">
      <c r="A37" s="22"/>
      <c r="B37" s="35"/>
      <c r="C37" s="1204" t="s">
        <v>569</v>
      </c>
      <c r="D37" s="1205"/>
      <c r="E37" s="1206"/>
      <c r="F37" s="36">
        <v>0.54</v>
      </c>
      <c r="G37" s="37">
        <v>0.52</v>
      </c>
      <c r="H37" s="37">
        <v>0.33</v>
      </c>
      <c r="I37" s="37">
        <v>0.48</v>
      </c>
      <c r="J37" s="38">
        <v>0.3</v>
      </c>
      <c r="K37" s="22"/>
      <c r="L37" s="22"/>
      <c r="M37" s="22"/>
      <c r="N37" s="22"/>
      <c r="O37" s="22"/>
      <c r="P37" s="22"/>
    </row>
    <row r="38" spans="1:16" ht="39" customHeight="1" x14ac:dyDescent="0.15">
      <c r="A38" s="22"/>
      <c r="B38" s="35"/>
      <c r="C38" s="1204" t="s">
        <v>570</v>
      </c>
      <c r="D38" s="1205"/>
      <c r="E38" s="1206"/>
      <c r="F38" s="36">
        <v>0.13</v>
      </c>
      <c r="G38" s="37">
        <v>0.14000000000000001</v>
      </c>
      <c r="H38" s="37">
        <v>0.18</v>
      </c>
      <c r="I38" s="37">
        <v>0.24</v>
      </c>
      <c r="J38" s="38">
        <v>0.26</v>
      </c>
      <c r="K38" s="22"/>
      <c r="L38" s="22"/>
      <c r="M38" s="22"/>
      <c r="N38" s="22"/>
      <c r="O38" s="22"/>
      <c r="P38" s="22"/>
    </row>
    <row r="39" spans="1:16" ht="39" customHeight="1" x14ac:dyDescent="0.15">
      <c r="A39" s="22"/>
      <c r="B39" s="35"/>
      <c r="C39" s="1204" t="s">
        <v>571</v>
      </c>
      <c r="D39" s="1205"/>
      <c r="E39" s="1206"/>
      <c r="F39" s="36">
        <v>0.38</v>
      </c>
      <c r="G39" s="37">
        <v>0.39</v>
      </c>
      <c r="H39" s="37">
        <v>0.35</v>
      </c>
      <c r="I39" s="37">
        <v>0.36</v>
      </c>
      <c r="J39" s="38">
        <v>0.12</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572</v>
      </c>
      <c r="D42" s="1205"/>
      <c r="E42" s="1206"/>
      <c r="F42" s="36" t="s">
        <v>518</v>
      </c>
      <c r="G42" s="37" t="s">
        <v>518</v>
      </c>
      <c r="H42" s="37" t="s">
        <v>518</v>
      </c>
      <c r="I42" s="37" t="s">
        <v>518</v>
      </c>
      <c r="J42" s="38" t="s">
        <v>518</v>
      </c>
      <c r="K42" s="22"/>
      <c r="L42" s="22"/>
      <c r="M42" s="22"/>
      <c r="N42" s="22"/>
      <c r="O42" s="22"/>
      <c r="P42" s="22"/>
    </row>
    <row r="43" spans="1:16" ht="39" customHeight="1" thickBot="1" x14ac:dyDescent="0.2">
      <c r="A43" s="22"/>
      <c r="B43" s="40"/>
      <c r="C43" s="1207" t="s">
        <v>573</v>
      </c>
      <c r="D43" s="1208"/>
      <c r="E43" s="1209"/>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wcpvLGvwNXt+ydHBgG7RpwbbWeRuFXVqS8CQy24vqA3KvRRW1ncxBRz+DBLGFpqDkmTMSvUC7sd2G/w2ltbFw==" saltValue="tss7mHAdjPoegL3FDg0O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474</v>
      </c>
      <c r="L45" s="60">
        <v>460</v>
      </c>
      <c r="M45" s="60">
        <v>372</v>
      </c>
      <c r="N45" s="60">
        <v>344</v>
      </c>
      <c r="O45" s="61">
        <v>294</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518</v>
      </c>
      <c r="L46" s="64" t="s">
        <v>518</v>
      </c>
      <c r="M46" s="64" t="s">
        <v>518</v>
      </c>
      <c r="N46" s="64" t="s">
        <v>518</v>
      </c>
      <c r="O46" s="65" t="s">
        <v>518</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518</v>
      </c>
      <c r="L47" s="64" t="s">
        <v>518</v>
      </c>
      <c r="M47" s="64" t="s">
        <v>518</v>
      </c>
      <c r="N47" s="64" t="s">
        <v>518</v>
      </c>
      <c r="O47" s="65" t="s">
        <v>518</v>
      </c>
      <c r="P47" s="48"/>
      <c r="Q47" s="48"/>
      <c r="R47" s="48"/>
      <c r="S47" s="48"/>
      <c r="T47" s="48"/>
      <c r="U47" s="48"/>
    </row>
    <row r="48" spans="1:21" ht="30.75" customHeight="1" x14ac:dyDescent="0.15">
      <c r="A48" s="48"/>
      <c r="B48" s="1214"/>
      <c r="C48" s="1215"/>
      <c r="D48" s="62"/>
      <c r="E48" s="1220" t="s">
        <v>15</v>
      </c>
      <c r="F48" s="1220"/>
      <c r="G48" s="1220"/>
      <c r="H48" s="1220"/>
      <c r="I48" s="1220"/>
      <c r="J48" s="1221"/>
      <c r="K48" s="63">
        <v>70</v>
      </c>
      <c r="L48" s="64">
        <v>63</v>
      </c>
      <c r="M48" s="64">
        <v>78</v>
      </c>
      <c r="N48" s="64">
        <v>66</v>
      </c>
      <c r="O48" s="65">
        <v>70</v>
      </c>
      <c r="P48" s="48"/>
      <c r="Q48" s="48"/>
      <c r="R48" s="48"/>
      <c r="S48" s="48"/>
      <c r="T48" s="48"/>
      <c r="U48" s="48"/>
    </row>
    <row r="49" spans="1:21" ht="30.75" customHeight="1" x14ac:dyDescent="0.15">
      <c r="A49" s="48"/>
      <c r="B49" s="1214"/>
      <c r="C49" s="1215"/>
      <c r="D49" s="62"/>
      <c r="E49" s="1220" t="s">
        <v>16</v>
      </c>
      <c r="F49" s="1220"/>
      <c r="G49" s="1220"/>
      <c r="H49" s="1220"/>
      <c r="I49" s="1220"/>
      <c r="J49" s="1221"/>
      <c r="K49" s="63">
        <v>16</v>
      </c>
      <c r="L49" s="64">
        <v>16</v>
      </c>
      <c r="M49" s="64">
        <v>16</v>
      </c>
      <c r="N49" s="64">
        <v>8</v>
      </c>
      <c r="O49" s="65">
        <v>9</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518</v>
      </c>
      <c r="L50" s="64">
        <v>0</v>
      </c>
      <c r="M50" s="64">
        <v>0</v>
      </c>
      <c r="N50" s="64">
        <v>0</v>
      </c>
      <c r="O50" s="65">
        <v>0</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518</v>
      </c>
      <c r="L51" s="64" t="s">
        <v>518</v>
      </c>
      <c r="M51" s="64" t="s">
        <v>518</v>
      </c>
      <c r="N51" s="64" t="s">
        <v>518</v>
      </c>
      <c r="O51" s="65" t="s">
        <v>518</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360</v>
      </c>
      <c r="L52" s="64">
        <v>346</v>
      </c>
      <c r="M52" s="64">
        <v>287</v>
      </c>
      <c r="N52" s="64">
        <v>276</v>
      </c>
      <c r="O52" s="65">
        <v>263</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200</v>
      </c>
      <c r="L53" s="69">
        <v>193</v>
      </c>
      <c r="M53" s="69">
        <v>179</v>
      </c>
      <c r="N53" s="69">
        <v>142</v>
      </c>
      <c r="O53" s="70">
        <v>110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603</v>
      </c>
      <c r="L57" s="84" t="s">
        <v>604</v>
      </c>
      <c r="M57" s="84" t="s">
        <v>606</v>
      </c>
      <c r="N57" s="84" t="s">
        <v>605</v>
      </c>
      <c r="O57" s="85" t="s">
        <v>603</v>
      </c>
    </row>
    <row r="58" spans="1:21" ht="31.5" customHeight="1" thickBot="1" x14ac:dyDescent="0.2">
      <c r="B58" s="1230"/>
      <c r="C58" s="1231"/>
      <c r="D58" s="1235" t="s">
        <v>27</v>
      </c>
      <c r="E58" s="1236"/>
      <c r="F58" s="1236"/>
      <c r="G58" s="1236"/>
      <c r="H58" s="1236"/>
      <c r="I58" s="1236"/>
      <c r="J58" s="1237"/>
      <c r="K58" s="86" t="s">
        <v>603</v>
      </c>
      <c r="L58" s="87" t="s">
        <v>605</v>
      </c>
      <c r="M58" s="87" t="s">
        <v>607</v>
      </c>
      <c r="N58" s="87" t="s">
        <v>605</v>
      </c>
      <c r="O58" s="88" t="s">
        <v>604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MWhkQOe5gOVRtGjK9CTMp8PooZCPP0u9e7579GfrwxWWLZWsnV8cRRDcpJNHk30sOOKg89nh+qQoRnLwdqHQw==" saltValue="W/TdKgUdwM1xcGQZcyN1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38" t="s">
        <v>30</v>
      </c>
      <c r="C41" s="1239"/>
      <c r="D41" s="102"/>
      <c r="E41" s="1244" t="s">
        <v>31</v>
      </c>
      <c r="F41" s="1244"/>
      <c r="G41" s="1244"/>
      <c r="H41" s="1245"/>
      <c r="I41" s="103">
        <v>2686</v>
      </c>
      <c r="J41" s="104">
        <v>2457</v>
      </c>
      <c r="K41" s="104">
        <v>2441</v>
      </c>
      <c r="L41" s="104">
        <v>2157</v>
      </c>
      <c r="M41" s="105">
        <v>1886</v>
      </c>
    </row>
    <row r="42" spans="2:13" ht="27.75" customHeight="1" x14ac:dyDescent="0.15">
      <c r="B42" s="1240"/>
      <c r="C42" s="1241"/>
      <c r="D42" s="106"/>
      <c r="E42" s="1246" t="s">
        <v>32</v>
      </c>
      <c r="F42" s="1246"/>
      <c r="G42" s="1246"/>
      <c r="H42" s="1247"/>
      <c r="I42" s="107" t="s">
        <v>518</v>
      </c>
      <c r="J42" s="108" t="s">
        <v>518</v>
      </c>
      <c r="K42" s="108" t="s">
        <v>518</v>
      </c>
      <c r="L42" s="108" t="s">
        <v>518</v>
      </c>
      <c r="M42" s="109" t="s">
        <v>518</v>
      </c>
    </row>
    <row r="43" spans="2:13" ht="27.75" customHeight="1" x14ac:dyDescent="0.15">
      <c r="B43" s="1240"/>
      <c r="C43" s="1241"/>
      <c r="D43" s="106"/>
      <c r="E43" s="1246" t="s">
        <v>33</v>
      </c>
      <c r="F43" s="1246"/>
      <c r="G43" s="1246"/>
      <c r="H43" s="1247"/>
      <c r="I43" s="107">
        <v>981</v>
      </c>
      <c r="J43" s="108">
        <v>947</v>
      </c>
      <c r="K43" s="108">
        <v>856</v>
      </c>
      <c r="L43" s="108">
        <v>793</v>
      </c>
      <c r="M43" s="109">
        <v>773</v>
      </c>
    </row>
    <row r="44" spans="2:13" ht="27.75" customHeight="1" x14ac:dyDescent="0.15">
      <c r="B44" s="1240"/>
      <c r="C44" s="1241"/>
      <c r="D44" s="106"/>
      <c r="E44" s="1246" t="s">
        <v>34</v>
      </c>
      <c r="F44" s="1246"/>
      <c r="G44" s="1246"/>
      <c r="H44" s="1247"/>
      <c r="I44" s="107">
        <v>59</v>
      </c>
      <c r="J44" s="108">
        <v>44</v>
      </c>
      <c r="K44" s="108">
        <v>33</v>
      </c>
      <c r="L44" s="108">
        <v>97</v>
      </c>
      <c r="M44" s="109">
        <v>104</v>
      </c>
    </row>
    <row r="45" spans="2:13" ht="27.75" customHeight="1" x14ac:dyDescent="0.15">
      <c r="B45" s="1240"/>
      <c r="C45" s="1241"/>
      <c r="D45" s="106"/>
      <c r="E45" s="1246" t="s">
        <v>35</v>
      </c>
      <c r="F45" s="1246"/>
      <c r="G45" s="1246"/>
      <c r="H45" s="1247"/>
      <c r="I45" s="107">
        <v>110</v>
      </c>
      <c r="J45" s="108">
        <v>219</v>
      </c>
      <c r="K45" s="108">
        <v>371</v>
      </c>
      <c r="L45" s="108">
        <v>430</v>
      </c>
      <c r="M45" s="109">
        <v>442</v>
      </c>
    </row>
    <row r="46" spans="2:13" ht="27.75" customHeight="1" x14ac:dyDescent="0.15">
      <c r="B46" s="1240"/>
      <c r="C46" s="1241"/>
      <c r="D46" s="110"/>
      <c r="E46" s="1246" t="s">
        <v>36</v>
      </c>
      <c r="F46" s="1246"/>
      <c r="G46" s="1246"/>
      <c r="H46" s="1247"/>
      <c r="I46" s="107" t="s">
        <v>518</v>
      </c>
      <c r="J46" s="108" t="s">
        <v>518</v>
      </c>
      <c r="K46" s="108" t="s">
        <v>518</v>
      </c>
      <c r="L46" s="108" t="s">
        <v>518</v>
      </c>
      <c r="M46" s="109" t="s">
        <v>518</v>
      </c>
    </row>
    <row r="47" spans="2:13" ht="27.75" customHeight="1" x14ac:dyDescent="0.15">
      <c r="B47" s="1240"/>
      <c r="C47" s="1241"/>
      <c r="D47" s="111"/>
      <c r="E47" s="1248" t="s">
        <v>37</v>
      </c>
      <c r="F47" s="1249"/>
      <c r="G47" s="1249"/>
      <c r="H47" s="1250"/>
      <c r="I47" s="107" t="s">
        <v>518</v>
      </c>
      <c r="J47" s="108" t="s">
        <v>518</v>
      </c>
      <c r="K47" s="108" t="s">
        <v>518</v>
      </c>
      <c r="L47" s="108" t="s">
        <v>518</v>
      </c>
      <c r="M47" s="109" t="s">
        <v>518</v>
      </c>
    </row>
    <row r="48" spans="2:13" ht="27.75" customHeight="1" x14ac:dyDescent="0.15">
      <c r="B48" s="1240"/>
      <c r="C48" s="1241"/>
      <c r="D48" s="106"/>
      <c r="E48" s="1246" t="s">
        <v>38</v>
      </c>
      <c r="F48" s="1246"/>
      <c r="G48" s="1246"/>
      <c r="H48" s="1247"/>
      <c r="I48" s="107" t="s">
        <v>518</v>
      </c>
      <c r="J48" s="108" t="s">
        <v>518</v>
      </c>
      <c r="K48" s="108" t="s">
        <v>518</v>
      </c>
      <c r="L48" s="108" t="s">
        <v>518</v>
      </c>
      <c r="M48" s="109" t="s">
        <v>518</v>
      </c>
    </row>
    <row r="49" spans="2:13" ht="27.75" customHeight="1" x14ac:dyDescent="0.15">
      <c r="B49" s="1242"/>
      <c r="C49" s="1243"/>
      <c r="D49" s="106"/>
      <c r="E49" s="1246" t="s">
        <v>39</v>
      </c>
      <c r="F49" s="1246"/>
      <c r="G49" s="1246"/>
      <c r="H49" s="1247"/>
      <c r="I49" s="107" t="s">
        <v>518</v>
      </c>
      <c r="J49" s="108" t="s">
        <v>518</v>
      </c>
      <c r="K49" s="108" t="s">
        <v>518</v>
      </c>
      <c r="L49" s="108" t="s">
        <v>518</v>
      </c>
      <c r="M49" s="109" t="s">
        <v>518</v>
      </c>
    </row>
    <row r="50" spans="2:13" ht="27.75" customHeight="1" x14ac:dyDescent="0.15">
      <c r="B50" s="1251" t="s">
        <v>40</v>
      </c>
      <c r="C50" s="1252"/>
      <c r="D50" s="112"/>
      <c r="E50" s="1246" t="s">
        <v>41</v>
      </c>
      <c r="F50" s="1246"/>
      <c r="G50" s="1246"/>
      <c r="H50" s="1247"/>
      <c r="I50" s="107">
        <v>1704</v>
      </c>
      <c r="J50" s="108">
        <v>1649</v>
      </c>
      <c r="K50" s="108">
        <v>2497</v>
      </c>
      <c r="L50" s="108">
        <v>3444</v>
      </c>
      <c r="M50" s="109">
        <v>3195</v>
      </c>
    </row>
    <row r="51" spans="2:13" ht="27.75" customHeight="1" x14ac:dyDescent="0.15">
      <c r="B51" s="1240"/>
      <c r="C51" s="1241"/>
      <c r="D51" s="106"/>
      <c r="E51" s="1246" t="s">
        <v>42</v>
      </c>
      <c r="F51" s="1246"/>
      <c r="G51" s="1246"/>
      <c r="H51" s="1247"/>
      <c r="I51" s="107" t="s">
        <v>518</v>
      </c>
      <c r="J51" s="108" t="s">
        <v>518</v>
      </c>
      <c r="K51" s="108" t="s">
        <v>518</v>
      </c>
      <c r="L51" s="108" t="s">
        <v>518</v>
      </c>
      <c r="M51" s="109" t="s">
        <v>518</v>
      </c>
    </row>
    <row r="52" spans="2:13" ht="27.75" customHeight="1" x14ac:dyDescent="0.15">
      <c r="B52" s="1242"/>
      <c r="C52" s="1243"/>
      <c r="D52" s="106"/>
      <c r="E52" s="1246" t="s">
        <v>43</v>
      </c>
      <c r="F52" s="1246"/>
      <c r="G52" s="1246"/>
      <c r="H52" s="1247"/>
      <c r="I52" s="107">
        <v>2880</v>
      </c>
      <c r="J52" s="108">
        <v>2700</v>
      </c>
      <c r="K52" s="108">
        <v>2820</v>
      </c>
      <c r="L52" s="108">
        <v>2626</v>
      </c>
      <c r="M52" s="109">
        <v>2464</v>
      </c>
    </row>
    <row r="53" spans="2:13" ht="27.75" customHeight="1" thickBot="1" x14ac:dyDescent="0.2">
      <c r="B53" s="1253" t="s">
        <v>44</v>
      </c>
      <c r="C53" s="1254"/>
      <c r="D53" s="113"/>
      <c r="E53" s="1255" t="s">
        <v>45</v>
      </c>
      <c r="F53" s="1255"/>
      <c r="G53" s="1255"/>
      <c r="H53" s="1256"/>
      <c r="I53" s="114">
        <v>-747</v>
      </c>
      <c r="J53" s="115">
        <v>-682</v>
      </c>
      <c r="K53" s="115">
        <v>-1616</v>
      </c>
      <c r="L53" s="115">
        <v>-2593</v>
      </c>
      <c r="M53" s="116">
        <v>-2453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dw0UK3N5SMG7FRAxjkTSDyFMX6UIVQ4NYBZkKanCjzRgdPWeafxxNOAPQgrrNQbKV/iBIYyfSnudLflv89leA==" saltValue="95j+zowdDFwwgqkqHwx2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M26" sqref="M2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5" t="s">
        <v>48</v>
      </c>
      <c r="D55" s="1265"/>
      <c r="E55" s="1266"/>
      <c r="F55" s="128">
        <v>1069</v>
      </c>
      <c r="G55" s="128">
        <v>1146</v>
      </c>
      <c r="H55" s="129">
        <v>1176</v>
      </c>
    </row>
    <row r="56" spans="2:8" ht="52.5" customHeight="1" x14ac:dyDescent="0.15">
      <c r="B56" s="130"/>
      <c r="C56" s="1267" t="s">
        <v>49</v>
      </c>
      <c r="D56" s="1267"/>
      <c r="E56" s="1268"/>
      <c r="F56" s="131">
        <v>54</v>
      </c>
      <c r="G56" s="131">
        <v>54</v>
      </c>
      <c r="H56" s="132">
        <v>54</v>
      </c>
    </row>
    <row r="57" spans="2:8" ht="53.25" customHeight="1" x14ac:dyDescent="0.15">
      <c r="B57" s="130"/>
      <c r="C57" s="1269" t="s">
        <v>50</v>
      </c>
      <c r="D57" s="1269"/>
      <c r="E57" s="1270"/>
      <c r="F57" s="133">
        <v>1273</v>
      </c>
      <c r="G57" s="133">
        <v>2103</v>
      </c>
      <c r="H57" s="134">
        <v>1830</v>
      </c>
    </row>
    <row r="58" spans="2:8" ht="45.75" customHeight="1" x14ac:dyDescent="0.15">
      <c r="B58" s="135"/>
      <c r="C58" s="1257" t="s">
        <v>593</v>
      </c>
      <c r="D58" s="1258"/>
      <c r="E58" s="1259"/>
      <c r="F58" s="136">
        <v>929</v>
      </c>
      <c r="G58" s="136">
        <v>1618</v>
      </c>
      <c r="H58" s="137">
        <v>1289</v>
      </c>
    </row>
    <row r="59" spans="2:8" ht="45.75" customHeight="1" x14ac:dyDescent="0.15">
      <c r="B59" s="135"/>
      <c r="C59" s="1257" t="s">
        <v>595</v>
      </c>
      <c r="D59" s="1258"/>
      <c r="E59" s="1259"/>
      <c r="F59" s="136">
        <v>110</v>
      </c>
      <c r="G59" s="136">
        <v>250</v>
      </c>
      <c r="H59" s="137">
        <v>300</v>
      </c>
    </row>
    <row r="60" spans="2:8" ht="45.75" customHeight="1" x14ac:dyDescent="0.15">
      <c r="B60" s="135"/>
      <c r="C60" s="1257" t="s">
        <v>594</v>
      </c>
      <c r="D60" s="1258"/>
      <c r="E60" s="1259"/>
      <c r="F60" s="136">
        <v>146</v>
      </c>
      <c r="G60" s="136">
        <v>146</v>
      </c>
      <c r="H60" s="137">
        <v>146</v>
      </c>
    </row>
    <row r="61" spans="2:8" ht="45.75" customHeight="1" x14ac:dyDescent="0.15">
      <c r="B61" s="135"/>
      <c r="C61" s="1257" t="s">
        <v>596</v>
      </c>
      <c r="D61" s="1258"/>
      <c r="E61" s="1259"/>
      <c r="F61" s="136">
        <v>81</v>
      </c>
      <c r="G61" s="136">
        <v>81</v>
      </c>
      <c r="H61" s="137">
        <v>81</v>
      </c>
    </row>
    <row r="62" spans="2:8" ht="45.75" customHeight="1" thickBot="1" x14ac:dyDescent="0.2">
      <c r="B62" s="138"/>
      <c r="C62" s="1260" t="s">
        <v>597</v>
      </c>
      <c r="D62" s="1261"/>
      <c r="E62" s="1262"/>
      <c r="F62" s="139">
        <v>7</v>
      </c>
      <c r="G62" s="139">
        <v>7</v>
      </c>
      <c r="H62" s="140">
        <v>7</v>
      </c>
    </row>
    <row r="63" spans="2:8" ht="52.5" customHeight="1" thickBot="1" x14ac:dyDescent="0.2">
      <c r="B63" s="141"/>
      <c r="C63" s="1263" t="s">
        <v>51</v>
      </c>
      <c r="D63" s="1263"/>
      <c r="E63" s="1264"/>
      <c r="F63" s="142">
        <v>2397</v>
      </c>
      <c r="G63" s="142">
        <v>3303</v>
      </c>
      <c r="H63" s="143">
        <v>3060</v>
      </c>
    </row>
    <row r="64" spans="2:8" ht="15" customHeight="1" x14ac:dyDescent="0.15"/>
  </sheetData>
  <sheetProtection algorithmName="SHA-512" hashValue="2HfO0vYIuSjHAr6gdCgAd6cm+svVE3016T3pZFkvGMwL+rqqoQr92F1hsyjrsubmquwDl/DkkWYoWMHCxETzgQ==" saltValue="v3IYRK4optAO031XXsNb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0" sqref="AN70"/>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559</v>
      </c>
      <c r="BQ50" s="1305"/>
      <c r="BR50" s="1305"/>
      <c r="BS50" s="1305"/>
      <c r="BT50" s="1305"/>
      <c r="BU50" s="1305"/>
      <c r="BV50" s="1305"/>
      <c r="BW50" s="1305"/>
      <c r="BX50" s="1305" t="s">
        <v>560</v>
      </c>
      <c r="BY50" s="1305"/>
      <c r="BZ50" s="1305"/>
      <c r="CA50" s="1305"/>
      <c r="CB50" s="1305"/>
      <c r="CC50" s="1305"/>
      <c r="CD50" s="1305"/>
      <c r="CE50" s="1305"/>
      <c r="CF50" s="1305" t="s">
        <v>561</v>
      </c>
      <c r="CG50" s="1305"/>
      <c r="CH50" s="1305"/>
      <c r="CI50" s="1305"/>
      <c r="CJ50" s="1305"/>
      <c r="CK50" s="1305"/>
      <c r="CL50" s="1305"/>
      <c r="CM50" s="1305"/>
      <c r="CN50" s="1305" t="s">
        <v>562</v>
      </c>
      <c r="CO50" s="1305"/>
      <c r="CP50" s="1305"/>
      <c r="CQ50" s="1305"/>
      <c r="CR50" s="1305"/>
      <c r="CS50" s="1305"/>
      <c r="CT50" s="1305"/>
      <c r="CU50" s="1305"/>
      <c r="CV50" s="1305" t="s">
        <v>563</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613</v>
      </c>
      <c r="AO51" s="1309"/>
      <c r="AP51" s="1309"/>
      <c r="AQ51" s="1309"/>
      <c r="AR51" s="1309"/>
      <c r="AS51" s="1309"/>
      <c r="AT51" s="1309"/>
      <c r="AU51" s="1309"/>
      <c r="AV51" s="1309"/>
      <c r="AW51" s="1309"/>
      <c r="AX51" s="1309"/>
      <c r="AY51" s="1309"/>
      <c r="AZ51" s="1309"/>
      <c r="BA51" s="1309"/>
      <c r="BB51" s="1309" t="s">
        <v>614</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615</v>
      </c>
      <c r="BC53" s="1309"/>
      <c r="BD53" s="1309"/>
      <c r="BE53" s="1309"/>
      <c r="BF53" s="1309"/>
      <c r="BG53" s="1309"/>
      <c r="BH53" s="1309"/>
      <c r="BI53" s="1309"/>
      <c r="BJ53" s="1309"/>
      <c r="BK53" s="1309"/>
      <c r="BL53" s="1309"/>
      <c r="BM53" s="1309"/>
      <c r="BN53" s="1309"/>
      <c r="BO53" s="1309"/>
      <c r="BP53" s="1310">
        <v>61.4</v>
      </c>
      <c r="BQ53" s="1310"/>
      <c r="BR53" s="1310"/>
      <c r="BS53" s="1310"/>
      <c r="BT53" s="1310"/>
      <c r="BU53" s="1310"/>
      <c r="BV53" s="1310"/>
      <c r="BW53" s="1310"/>
      <c r="BX53" s="1310">
        <v>66.099999999999994</v>
      </c>
      <c r="BY53" s="1310"/>
      <c r="BZ53" s="1310"/>
      <c r="CA53" s="1310"/>
      <c r="CB53" s="1310"/>
      <c r="CC53" s="1310"/>
      <c r="CD53" s="1310"/>
      <c r="CE53" s="1310"/>
      <c r="CF53" s="1310">
        <v>67.7</v>
      </c>
      <c r="CG53" s="1310"/>
      <c r="CH53" s="1310"/>
      <c r="CI53" s="1310"/>
      <c r="CJ53" s="1310"/>
      <c r="CK53" s="1310"/>
      <c r="CL53" s="1310"/>
      <c r="CM53" s="1310"/>
      <c r="CN53" s="1310">
        <v>68.5</v>
      </c>
      <c r="CO53" s="1310"/>
      <c r="CP53" s="1310"/>
      <c r="CQ53" s="1310"/>
      <c r="CR53" s="1310"/>
      <c r="CS53" s="1310"/>
      <c r="CT53" s="1310"/>
      <c r="CU53" s="1310"/>
      <c r="CV53" s="1310">
        <v>69.7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616</v>
      </c>
      <c r="AO55" s="1305"/>
      <c r="AP55" s="1305"/>
      <c r="AQ55" s="1305"/>
      <c r="AR55" s="1305"/>
      <c r="AS55" s="1305"/>
      <c r="AT55" s="1305"/>
      <c r="AU55" s="1305"/>
      <c r="AV55" s="1305"/>
      <c r="AW55" s="1305"/>
      <c r="AX55" s="1305"/>
      <c r="AY55" s="1305"/>
      <c r="AZ55" s="1305"/>
      <c r="BA55" s="1305"/>
      <c r="BB55" s="1309" t="s">
        <v>617</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615</v>
      </c>
      <c r="BC57" s="1309"/>
      <c r="BD57" s="1309"/>
      <c r="BE57" s="1309"/>
      <c r="BF57" s="1309"/>
      <c r="BG57" s="1309"/>
      <c r="BH57" s="1309"/>
      <c r="BI57" s="1309"/>
      <c r="BJ57" s="1309"/>
      <c r="BK57" s="1309"/>
      <c r="BL57" s="1309"/>
      <c r="BM57" s="1309"/>
      <c r="BN57" s="1309"/>
      <c r="BO57" s="1309"/>
      <c r="BP57" s="1310">
        <v>55.8</v>
      </c>
      <c r="BQ57" s="1310"/>
      <c r="BR57" s="1310"/>
      <c r="BS57" s="1310"/>
      <c r="BT57" s="1310"/>
      <c r="BU57" s="1310"/>
      <c r="BV57" s="1310"/>
      <c r="BW57" s="1310"/>
      <c r="BX57" s="1310">
        <v>57.5</v>
      </c>
      <c r="BY57" s="1310"/>
      <c r="BZ57" s="1310"/>
      <c r="CA57" s="1310"/>
      <c r="CB57" s="1310"/>
      <c r="CC57" s="1310"/>
      <c r="CD57" s="1310"/>
      <c r="CE57" s="1310"/>
      <c r="CF57" s="1310">
        <v>58.4</v>
      </c>
      <c r="CG57" s="1310"/>
      <c r="CH57" s="1310"/>
      <c r="CI57" s="1310"/>
      <c r="CJ57" s="1310"/>
      <c r="CK57" s="1310"/>
      <c r="CL57" s="1310"/>
      <c r="CM57" s="1310"/>
      <c r="CN57" s="1310">
        <v>61.8</v>
      </c>
      <c r="CO57" s="1310"/>
      <c r="CP57" s="1310"/>
      <c r="CQ57" s="1310"/>
      <c r="CR57" s="1310"/>
      <c r="CS57" s="1310"/>
      <c r="CT57" s="1310"/>
      <c r="CU57" s="1310"/>
      <c r="CV57" s="1310">
        <v>62.3</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618</v>
      </c>
    </row>
    <row r="64" spans="1:109" x14ac:dyDescent="0.15">
      <c r="B64" s="1280"/>
      <c r="G64" s="1287"/>
      <c r="I64" s="1320"/>
      <c r="J64" s="1320"/>
      <c r="K64" s="1320"/>
      <c r="L64" s="1320"/>
      <c r="M64" s="1320"/>
      <c r="N64" s="1321"/>
      <c r="AM64" s="1287"/>
      <c r="AN64" s="1287" t="s">
        <v>610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559</v>
      </c>
      <c r="BQ72" s="1305"/>
      <c r="BR72" s="1305"/>
      <c r="BS72" s="1305"/>
      <c r="BT72" s="1305"/>
      <c r="BU72" s="1305"/>
      <c r="BV72" s="1305"/>
      <c r="BW72" s="1305"/>
      <c r="BX72" s="1305" t="s">
        <v>560</v>
      </c>
      <c r="BY72" s="1305"/>
      <c r="BZ72" s="1305"/>
      <c r="CA72" s="1305"/>
      <c r="CB72" s="1305"/>
      <c r="CC72" s="1305"/>
      <c r="CD72" s="1305"/>
      <c r="CE72" s="1305"/>
      <c r="CF72" s="1305" t="s">
        <v>561</v>
      </c>
      <c r="CG72" s="1305"/>
      <c r="CH72" s="1305"/>
      <c r="CI72" s="1305"/>
      <c r="CJ72" s="1305"/>
      <c r="CK72" s="1305"/>
      <c r="CL72" s="1305"/>
      <c r="CM72" s="1305"/>
      <c r="CN72" s="1305" t="s">
        <v>562</v>
      </c>
      <c r="CO72" s="1305"/>
      <c r="CP72" s="1305"/>
      <c r="CQ72" s="1305"/>
      <c r="CR72" s="1305"/>
      <c r="CS72" s="1305"/>
      <c r="CT72" s="1305"/>
      <c r="CU72" s="1305"/>
      <c r="CV72" s="1305" t="s">
        <v>563</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613</v>
      </c>
      <c r="AO73" s="1309"/>
      <c r="AP73" s="1309"/>
      <c r="AQ73" s="1309"/>
      <c r="AR73" s="1309"/>
      <c r="AS73" s="1309"/>
      <c r="AT73" s="1309"/>
      <c r="AU73" s="1309"/>
      <c r="AV73" s="1309"/>
      <c r="AW73" s="1309"/>
      <c r="AX73" s="1309"/>
      <c r="AY73" s="1309"/>
      <c r="AZ73" s="1309"/>
      <c r="BA73" s="1309"/>
      <c r="BB73" s="1309" t="s">
        <v>614</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620</v>
      </c>
      <c r="BC75" s="1309"/>
      <c r="BD75" s="1309"/>
      <c r="BE75" s="1309"/>
      <c r="BF75" s="1309"/>
      <c r="BG75" s="1309"/>
      <c r="BH75" s="1309"/>
      <c r="BI75" s="1309"/>
      <c r="BJ75" s="1309"/>
      <c r="BK75" s="1309"/>
      <c r="BL75" s="1309"/>
      <c r="BM75" s="1309"/>
      <c r="BN75" s="1309"/>
      <c r="BO75" s="1309"/>
      <c r="BP75" s="1310">
        <v>12</v>
      </c>
      <c r="BQ75" s="1310"/>
      <c r="BR75" s="1310"/>
      <c r="BS75" s="1310"/>
      <c r="BT75" s="1310"/>
      <c r="BU75" s="1310"/>
      <c r="BV75" s="1310"/>
      <c r="BW75" s="1310"/>
      <c r="BX75" s="1310">
        <v>11.3</v>
      </c>
      <c r="BY75" s="1310"/>
      <c r="BZ75" s="1310"/>
      <c r="CA75" s="1310"/>
      <c r="CB75" s="1310"/>
      <c r="CC75" s="1310"/>
      <c r="CD75" s="1310"/>
      <c r="CE75" s="1310"/>
      <c r="CF75" s="1310">
        <v>10.9</v>
      </c>
      <c r="CG75" s="1310"/>
      <c r="CH75" s="1310"/>
      <c r="CI75" s="1310"/>
      <c r="CJ75" s="1310"/>
      <c r="CK75" s="1310"/>
      <c r="CL75" s="1310"/>
      <c r="CM75" s="1310"/>
      <c r="CN75" s="1310">
        <v>10</v>
      </c>
      <c r="CO75" s="1310"/>
      <c r="CP75" s="1310"/>
      <c r="CQ75" s="1310"/>
      <c r="CR75" s="1310"/>
      <c r="CS75" s="1310"/>
      <c r="CT75" s="1310"/>
      <c r="CU75" s="1310"/>
      <c r="CV75" s="1310">
        <v>8.5</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616</v>
      </c>
      <c r="AO77" s="1305"/>
      <c r="AP77" s="1305"/>
      <c r="AQ77" s="1305"/>
      <c r="AR77" s="1305"/>
      <c r="AS77" s="1305"/>
      <c r="AT77" s="1305"/>
      <c r="AU77" s="1305"/>
      <c r="AV77" s="1305"/>
      <c r="AW77" s="1305"/>
      <c r="AX77" s="1305"/>
      <c r="AY77" s="1305"/>
      <c r="AZ77" s="1305"/>
      <c r="BA77" s="1305"/>
      <c r="BB77" s="1309" t="s">
        <v>614</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620</v>
      </c>
      <c r="BC79" s="1309"/>
      <c r="BD79" s="1309"/>
      <c r="BE79" s="1309"/>
      <c r="BF79" s="1309"/>
      <c r="BG79" s="1309"/>
      <c r="BH79" s="1309"/>
      <c r="BI79" s="1309"/>
      <c r="BJ79" s="1309"/>
      <c r="BK79" s="1309"/>
      <c r="BL79" s="1309"/>
      <c r="BM79" s="1309"/>
      <c r="BN79" s="1309"/>
      <c r="BO79" s="1309"/>
      <c r="BP79" s="1310">
        <v>7.2</v>
      </c>
      <c r="BQ79" s="1310"/>
      <c r="BR79" s="1310"/>
      <c r="BS79" s="1310"/>
      <c r="BT79" s="1310"/>
      <c r="BU79" s="1310"/>
      <c r="BV79" s="1310"/>
      <c r="BW79" s="1310"/>
      <c r="BX79" s="1310">
        <v>6</v>
      </c>
      <c r="BY79" s="1310"/>
      <c r="BZ79" s="1310"/>
      <c r="CA79" s="1310"/>
      <c r="CB79" s="1310"/>
      <c r="CC79" s="1310"/>
      <c r="CD79" s="1310"/>
      <c r="CE79" s="1310"/>
      <c r="CF79" s="1310">
        <v>5.6</v>
      </c>
      <c r="CG79" s="1310"/>
      <c r="CH79" s="1310"/>
      <c r="CI79" s="1310"/>
      <c r="CJ79" s="1310"/>
      <c r="CK79" s="1310"/>
      <c r="CL79" s="1310"/>
      <c r="CM79" s="1310"/>
      <c r="CN79" s="1310">
        <v>5.3</v>
      </c>
      <c r="CO79" s="1310"/>
      <c r="CP79" s="1310"/>
      <c r="CQ79" s="1310"/>
      <c r="CR79" s="1310"/>
      <c r="CS79" s="1310"/>
      <c r="CT79" s="1310"/>
      <c r="CU79" s="1310"/>
      <c r="CV79" s="1310">
        <v>5.8</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nwEI3pkAQbxUMKWHQc/D+BLbDe8iiOL3Y5tfHO/R/JjD7kAiHNOOFDaj+6b/6UxCsmWMUWfUoMucWGiG0z/dow==" saltValue="rKuU9PAtmJhpfkBXsAGYG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election activeCell="Y112" sqref="Y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LSeskmVyYSk2wWY7uCmz4Q40xE7FWVJ0Ai1cofxvLmNeTvrwzDL9JGqVTHdYVIvPc/4mJp532nC6lz9PTCktOA==" saltValue="Hbc7Q5ynDwVTbzS9b9zn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PAB3vfG0P5KMvS4NlYcjvhpkewrmr0gmstxg6msbyZW8S2JnlmMyYM0fnYrjg+q59sPxv9O5xA12ugioK70sHQ==" saltValue="R9DoLkfskkwP6YSpSKn4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124497</v>
      </c>
      <c r="E3" s="162"/>
      <c r="F3" s="163">
        <v>245039</v>
      </c>
      <c r="G3" s="164"/>
      <c r="H3" s="165"/>
    </row>
    <row r="4" spans="1:8" x14ac:dyDescent="0.15">
      <c r="A4" s="166"/>
      <c r="B4" s="167"/>
      <c r="C4" s="168"/>
      <c r="D4" s="169">
        <v>51237</v>
      </c>
      <c r="E4" s="170"/>
      <c r="F4" s="171">
        <v>108922</v>
      </c>
      <c r="G4" s="172"/>
      <c r="H4" s="173"/>
    </row>
    <row r="5" spans="1:8" x14ac:dyDescent="0.15">
      <c r="A5" s="154" t="s">
        <v>551</v>
      </c>
      <c r="B5" s="159"/>
      <c r="C5" s="160"/>
      <c r="D5" s="161">
        <v>107783</v>
      </c>
      <c r="E5" s="162"/>
      <c r="F5" s="163">
        <v>237994</v>
      </c>
      <c r="G5" s="164"/>
      <c r="H5" s="165"/>
    </row>
    <row r="6" spans="1:8" x14ac:dyDescent="0.15">
      <c r="A6" s="166"/>
      <c r="B6" s="167"/>
      <c r="C6" s="168"/>
      <c r="D6" s="169">
        <v>73241</v>
      </c>
      <c r="E6" s="170"/>
      <c r="F6" s="171">
        <v>110361</v>
      </c>
      <c r="G6" s="172"/>
      <c r="H6" s="173"/>
    </row>
    <row r="7" spans="1:8" x14ac:dyDescent="0.15">
      <c r="A7" s="154" t="s">
        <v>552</v>
      </c>
      <c r="B7" s="159"/>
      <c r="C7" s="160"/>
      <c r="D7" s="161">
        <v>147776</v>
      </c>
      <c r="E7" s="162"/>
      <c r="F7" s="163">
        <v>267911</v>
      </c>
      <c r="G7" s="164"/>
      <c r="H7" s="165"/>
    </row>
    <row r="8" spans="1:8" x14ac:dyDescent="0.15">
      <c r="A8" s="166"/>
      <c r="B8" s="167"/>
      <c r="C8" s="168"/>
      <c r="D8" s="169">
        <v>61672</v>
      </c>
      <c r="E8" s="170"/>
      <c r="F8" s="171">
        <v>106425</v>
      </c>
      <c r="G8" s="172"/>
      <c r="H8" s="173"/>
    </row>
    <row r="9" spans="1:8" x14ac:dyDescent="0.15">
      <c r="A9" s="154" t="s">
        <v>553</v>
      </c>
      <c r="B9" s="159"/>
      <c r="C9" s="160"/>
      <c r="D9" s="161">
        <v>124165</v>
      </c>
      <c r="E9" s="162"/>
      <c r="F9" s="163">
        <v>228215</v>
      </c>
      <c r="G9" s="164"/>
      <c r="H9" s="165"/>
    </row>
    <row r="10" spans="1:8" x14ac:dyDescent="0.15">
      <c r="A10" s="166"/>
      <c r="B10" s="167"/>
      <c r="C10" s="168"/>
      <c r="D10" s="169">
        <v>55455</v>
      </c>
      <c r="E10" s="170"/>
      <c r="F10" s="171">
        <v>117571</v>
      </c>
      <c r="G10" s="172"/>
      <c r="H10" s="173"/>
    </row>
    <row r="11" spans="1:8" x14ac:dyDescent="0.15">
      <c r="A11" s="154" t="s">
        <v>554</v>
      </c>
      <c r="B11" s="159"/>
      <c r="C11" s="160"/>
      <c r="D11" s="161">
        <v>139841</v>
      </c>
      <c r="E11" s="162"/>
      <c r="F11" s="163">
        <v>264232</v>
      </c>
      <c r="G11" s="164"/>
      <c r="H11" s="165"/>
    </row>
    <row r="12" spans="1:8" x14ac:dyDescent="0.15">
      <c r="A12" s="166"/>
      <c r="B12" s="167"/>
      <c r="C12" s="174"/>
      <c r="D12" s="169">
        <v>90678</v>
      </c>
      <c r="E12" s="170"/>
      <c r="F12" s="171">
        <v>133959</v>
      </c>
      <c r="G12" s="172"/>
      <c r="H12" s="173"/>
    </row>
    <row r="13" spans="1:8" x14ac:dyDescent="0.15">
      <c r="A13" s="154"/>
      <c r="B13" s="159"/>
      <c r="C13" s="175"/>
      <c r="D13" s="176">
        <v>128812</v>
      </c>
      <c r="E13" s="177"/>
      <c r="F13" s="178">
        <v>248678</v>
      </c>
      <c r="G13" s="179"/>
      <c r="H13" s="165"/>
    </row>
    <row r="14" spans="1:8" x14ac:dyDescent="0.15">
      <c r="A14" s="166"/>
      <c r="B14" s="167"/>
      <c r="C14" s="168"/>
      <c r="D14" s="169">
        <v>66457</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4.25</v>
      </c>
      <c r="C19" s="180">
        <f>ROUND(VALUE(SUBSTITUTE(実質収支比率等に係る経年分析!G$48,"▲","-")),2)</f>
        <v>4.55</v>
      </c>
      <c r="D19" s="180">
        <f>ROUND(VALUE(SUBSTITUTE(実質収支比率等に係る経年分析!H$48,"▲","-")),2)</f>
        <v>8.01</v>
      </c>
      <c r="E19" s="180">
        <f>ROUND(VALUE(SUBSTITUTE(実質収支比率等に係る経年分析!I$48,"▲","-")),2)</f>
        <v>4.8499999999999996</v>
      </c>
      <c r="F19" s="180">
        <f>ROUND(VALUE(SUBSTITUTE(実質収支比率等に係る経年分析!J$48,"▲","-")),2)</f>
        <v>4.46</v>
      </c>
    </row>
    <row r="20" spans="1:11" x14ac:dyDescent="0.15">
      <c r="A20" s="180" t="s">
        <v>55</v>
      </c>
      <c r="B20" s="180">
        <f>ROUND(VALUE(SUBSTITUTE(実質収支比率等に係る経年分析!F$47,"▲","-")),2)</f>
        <v>57.57</v>
      </c>
      <c r="C20" s="180">
        <f>ROUND(VALUE(SUBSTITUTE(実質収支比率等に係る経年分析!G$47,"▲","-")),2)</f>
        <v>51.02</v>
      </c>
      <c r="D20" s="180">
        <f>ROUND(VALUE(SUBSTITUTE(実質収支比率等に係る経年分析!H$47,"▲","-")),2)</f>
        <v>53.8</v>
      </c>
      <c r="E20" s="180">
        <f>ROUND(VALUE(SUBSTITUTE(実質収支比率等に係る経年分析!I$47,"▲","-")),2)</f>
        <v>58.26</v>
      </c>
      <c r="F20" s="180">
        <f>ROUND(VALUE(SUBSTITUTE(実質収支比率等に係る経年分析!J$47,"▲","-")),2)</f>
        <v>60.01</v>
      </c>
    </row>
    <row r="21" spans="1:11" x14ac:dyDescent="0.15">
      <c r="A21" s="180" t="s">
        <v>56</v>
      </c>
      <c r="B21" s="180">
        <f>IF(ISNUMBER(VALUE(SUBSTITUTE(実質収支比率等に係る経年分析!F$49,"▲","-"))),ROUND(VALUE(SUBSTITUTE(実質収支比率等に係る経年分析!F$49,"▲","-")),2),NA())</f>
        <v>-1.68</v>
      </c>
      <c r="C21" s="180">
        <f>IF(ISNUMBER(VALUE(SUBSTITUTE(実質収支比率等に係る経年分析!G$49,"▲","-"))),ROUND(VALUE(SUBSTITUTE(実質収支比率等に係る経年分析!G$49,"▲","-")),2),NA())</f>
        <v>-7.56</v>
      </c>
      <c r="D21" s="180">
        <f>IF(ISNUMBER(VALUE(SUBSTITUTE(実質収支比率等に係る経年分析!H$49,"▲","-"))),ROUND(VALUE(SUBSTITUTE(実質収支比率等に係る経年分析!H$49,"▲","-")),2),NA())</f>
        <v>3.25</v>
      </c>
      <c r="E21" s="180">
        <f>IF(ISNUMBER(VALUE(SUBSTITUTE(実質収支比率等に係る経年分析!I$49,"▲","-"))),ROUND(VALUE(SUBSTITUTE(実質収支比率等に係る経年分析!I$49,"▲","-")),2),NA())</f>
        <v>0.65</v>
      </c>
      <c r="F21" s="180">
        <f>IF(ISNUMBER(VALUE(SUBSTITUTE(実質収支比率等に係る経年分析!J$49,"▲","-"))),ROUND(VALUE(SUBSTITUTE(実質収支比率等に係る経年分析!J$49,"▲","-")),2),NA())</f>
        <v>1.1399999999999999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4.1100000000000003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1.44</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4.8499999999999996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360</v>
      </c>
      <c r="E42" s="182"/>
      <c r="F42" s="182"/>
      <c r="G42" s="182">
        <f>'実質公債費比率（分子）の構造'!L$52</f>
        <v>346</v>
      </c>
      <c r="H42" s="182"/>
      <c r="I42" s="182"/>
      <c r="J42" s="182">
        <f>'実質公債費比率（分子）の構造'!M$52</f>
        <v>287</v>
      </c>
      <c r="K42" s="182"/>
      <c r="L42" s="182"/>
      <c r="M42" s="182">
        <f>'実質公債費比率（分子）の構造'!N$52</f>
        <v>276</v>
      </c>
      <c r="N42" s="182"/>
      <c r="O42" s="182"/>
      <c r="P42" s="182">
        <f>'実質公債費比率（分子）の構造'!O$52</f>
        <v>263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16</v>
      </c>
      <c r="C45" s="182"/>
      <c r="D45" s="182"/>
      <c r="E45" s="182">
        <f>'実質公債費比率（分子）の構造'!L$49</f>
        <v>16</v>
      </c>
      <c r="F45" s="182"/>
      <c r="G45" s="182"/>
      <c r="H45" s="182">
        <f>'実質公債費比率（分子）の構造'!M$49</f>
        <v>16</v>
      </c>
      <c r="I45" s="182"/>
      <c r="J45" s="182"/>
      <c r="K45" s="182">
        <f>'実質公債費比率（分子）の構造'!N$49</f>
        <v>8</v>
      </c>
      <c r="L45" s="182"/>
      <c r="M45" s="182"/>
      <c r="N45" s="182">
        <f>'実質公債費比率（分子）の構造'!O$49</f>
        <v>9</v>
      </c>
      <c r="O45" s="182"/>
      <c r="P45" s="182"/>
    </row>
    <row r="46" spans="1:16" x14ac:dyDescent="0.15">
      <c r="A46" s="182" t="s">
        <v>67</v>
      </c>
      <c r="B46" s="182">
        <f>'実質公債費比率（分子）の構造'!K$48</f>
        <v>70</v>
      </c>
      <c r="C46" s="182"/>
      <c r="D46" s="182"/>
      <c r="E46" s="182">
        <f>'実質公債費比率（分子）の構造'!L$48</f>
        <v>63</v>
      </c>
      <c r="F46" s="182"/>
      <c r="G46" s="182"/>
      <c r="H46" s="182">
        <f>'実質公債費比率（分子）の構造'!M$48</f>
        <v>78</v>
      </c>
      <c r="I46" s="182"/>
      <c r="J46" s="182"/>
      <c r="K46" s="182">
        <f>'実質公債費比率（分子）の構造'!N$48</f>
        <v>66</v>
      </c>
      <c r="L46" s="182"/>
      <c r="M46" s="182"/>
      <c r="N46" s="182">
        <f>'実質公債費比率（分子）の構造'!O$48</f>
        <v>70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474</v>
      </c>
      <c r="C49" s="182"/>
      <c r="D49" s="182"/>
      <c r="E49" s="182">
        <f>'実質公債費比率（分子）の構造'!L$45</f>
        <v>460</v>
      </c>
      <c r="F49" s="182"/>
      <c r="G49" s="182"/>
      <c r="H49" s="182">
        <f>'実質公債費比率（分子）の構造'!M$45</f>
        <v>372</v>
      </c>
      <c r="I49" s="182"/>
      <c r="J49" s="182"/>
      <c r="K49" s="182">
        <f>'実質公債費比率（分子）の構造'!N$45</f>
        <v>344</v>
      </c>
      <c r="L49" s="182"/>
      <c r="M49" s="182"/>
      <c r="N49" s="182">
        <f>'実質公債費比率（分子）の構造'!O$45</f>
        <v>294</v>
      </c>
      <c r="O49" s="182"/>
      <c r="P49" s="182"/>
    </row>
    <row r="50" spans="1:16" x14ac:dyDescent="0.15">
      <c r="A50" s="182" t="s">
        <v>71</v>
      </c>
      <c r="B50" s="182" t="e">
        <f>NA()</f>
        <v>#N/A</v>
      </c>
      <c r="C50" s="182">
        <f>IF(ISNUMBER('実質公債費比率（分子）の構造'!K$53),'実質公債費比率（分子）の構造'!K$53,NA())</f>
        <v>200</v>
      </c>
      <c r="D50" s="182" t="e">
        <f>NA()</f>
        <v>#N/A</v>
      </c>
      <c r="E50" s="182" t="e">
        <f>NA()</f>
        <v>#N/A</v>
      </c>
      <c r="F50" s="182">
        <f>IF(ISNUMBER('実質公債費比率（分子）の構造'!L$53),'実質公債費比率（分子）の構造'!L$53,NA())</f>
        <v>193</v>
      </c>
      <c r="G50" s="182" t="e">
        <f>NA()</f>
        <v>#N/A</v>
      </c>
      <c r="H50" s="182" t="e">
        <f>NA()</f>
        <v>#N/A</v>
      </c>
      <c r="I50" s="182">
        <f>IF(ISNUMBER('実質公債費比率（分子）の構造'!M$53),'実質公債費比率（分子）の構造'!M$53,NA())</f>
        <v>179</v>
      </c>
      <c r="J50" s="182" t="e">
        <f>NA()</f>
        <v>#N/A</v>
      </c>
      <c r="K50" s="182" t="e">
        <f>NA()</f>
        <v>#N/A</v>
      </c>
      <c r="L50" s="182">
        <f>IF(ISNUMBER('実質公債費比率（分子）の構造'!N$53),'実質公債費比率（分子）の構造'!N$53,NA())</f>
        <v>142</v>
      </c>
      <c r="M50" s="182" t="e">
        <f>NA()</f>
        <v>#N/A</v>
      </c>
      <c r="N50" s="182" t="e">
        <f>NA()</f>
        <v>#N/A</v>
      </c>
      <c r="O50" s="182">
        <f>IF(ISNUMBER('実質公債費比率（分子）の構造'!O$53),'実質公債費比率（分子）の構造'!O$53,NA())</f>
        <v>110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2880</v>
      </c>
      <c r="E56" s="181"/>
      <c r="F56" s="181"/>
      <c r="G56" s="181">
        <f>'将来負担比率（分子）の構造'!J$52</f>
        <v>2700</v>
      </c>
      <c r="H56" s="181"/>
      <c r="I56" s="181"/>
      <c r="J56" s="181">
        <f>'将来負担比率（分子）の構造'!K$52</f>
        <v>2820</v>
      </c>
      <c r="K56" s="181"/>
      <c r="L56" s="181"/>
      <c r="M56" s="181">
        <f>'将来負担比率（分子）の構造'!L$52</f>
        <v>2626</v>
      </c>
      <c r="N56" s="181"/>
      <c r="O56" s="181"/>
      <c r="P56" s="181">
        <f>'将来負担比率（分子）の構造'!M$52</f>
        <v>2464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1704</v>
      </c>
      <c r="E58" s="181"/>
      <c r="F58" s="181"/>
      <c r="G58" s="181">
        <f>'将来負担比率（分子）の構造'!J$50</f>
        <v>1649</v>
      </c>
      <c r="H58" s="181"/>
      <c r="I58" s="181"/>
      <c r="J58" s="181">
        <f>'将来負担比率（分子）の構造'!K$50</f>
        <v>2497</v>
      </c>
      <c r="K58" s="181"/>
      <c r="L58" s="181"/>
      <c r="M58" s="181">
        <f>'将来負担比率（分子）の構造'!L$50</f>
        <v>3444</v>
      </c>
      <c r="N58" s="181"/>
      <c r="O58" s="181"/>
      <c r="P58" s="181">
        <f>'将来負担比率（分子）の構造'!M$50</f>
        <v>3195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110</v>
      </c>
      <c r="C62" s="181"/>
      <c r="D62" s="181"/>
      <c r="E62" s="181">
        <f>'将来負担比率（分子）の構造'!J$45</f>
        <v>219</v>
      </c>
      <c r="F62" s="181"/>
      <c r="G62" s="181"/>
      <c r="H62" s="181">
        <f>'将来負担比率（分子）の構造'!K$45</f>
        <v>371</v>
      </c>
      <c r="I62" s="181"/>
      <c r="J62" s="181"/>
      <c r="K62" s="181">
        <f>'将来負担比率（分子）の構造'!L$45</f>
        <v>430</v>
      </c>
      <c r="L62" s="181"/>
      <c r="M62" s="181"/>
      <c r="N62" s="181">
        <f>'将来負担比率（分子）の構造'!M$45</f>
        <v>442</v>
      </c>
      <c r="O62" s="181"/>
      <c r="P62" s="181"/>
    </row>
    <row r="63" spans="1:16" x14ac:dyDescent="0.15">
      <c r="A63" s="181" t="s">
        <v>34</v>
      </c>
      <c r="B63" s="181">
        <f>'将来負担比率（分子）の構造'!I$44</f>
        <v>59</v>
      </c>
      <c r="C63" s="181"/>
      <c r="D63" s="181"/>
      <c r="E63" s="181">
        <f>'将来負担比率（分子）の構造'!J$44</f>
        <v>44</v>
      </c>
      <c r="F63" s="181"/>
      <c r="G63" s="181"/>
      <c r="H63" s="181">
        <f>'将来負担比率（分子）の構造'!K$44</f>
        <v>33</v>
      </c>
      <c r="I63" s="181"/>
      <c r="J63" s="181"/>
      <c r="K63" s="181">
        <f>'将来負担比率（分子）の構造'!L$44</f>
        <v>97</v>
      </c>
      <c r="L63" s="181"/>
      <c r="M63" s="181"/>
      <c r="N63" s="181">
        <f>'将来負担比率（分子）の構造'!M$44</f>
        <v>104</v>
      </c>
      <c r="O63" s="181"/>
      <c r="P63" s="181"/>
    </row>
    <row r="64" spans="1:16" x14ac:dyDescent="0.15">
      <c r="A64" s="181" t="s">
        <v>33</v>
      </c>
      <c r="B64" s="181">
        <f>'将来負担比率（分子）の構造'!I$43</f>
        <v>981</v>
      </c>
      <c r="C64" s="181"/>
      <c r="D64" s="181"/>
      <c r="E64" s="181">
        <f>'将来負担比率（分子）の構造'!J$43</f>
        <v>947</v>
      </c>
      <c r="F64" s="181"/>
      <c r="G64" s="181"/>
      <c r="H64" s="181">
        <f>'将来負担比率（分子）の構造'!K$43</f>
        <v>856</v>
      </c>
      <c r="I64" s="181"/>
      <c r="J64" s="181"/>
      <c r="K64" s="181">
        <f>'将来負担比率（分子）の構造'!L$43</f>
        <v>793</v>
      </c>
      <c r="L64" s="181"/>
      <c r="M64" s="181"/>
      <c r="N64" s="181">
        <f>'将来負担比率（分子）の構造'!M$43</f>
        <v>773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2686</v>
      </c>
      <c r="C66" s="181"/>
      <c r="D66" s="181"/>
      <c r="E66" s="181">
        <f>'将来負担比率（分子）の構造'!J$41</f>
        <v>2457</v>
      </c>
      <c r="F66" s="181"/>
      <c r="G66" s="181"/>
      <c r="H66" s="181">
        <f>'将来負担比率（分子）の構造'!K$41</f>
        <v>2441</v>
      </c>
      <c r="I66" s="181"/>
      <c r="J66" s="181"/>
      <c r="K66" s="181">
        <f>'将来負担比率（分子）の構造'!L$41</f>
        <v>2157</v>
      </c>
      <c r="L66" s="181"/>
      <c r="M66" s="181"/>
      <c r="N66" s="181">
        <f>'将来負担比率（分子）の構造'!M$41</f>
        <v>1886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1069</v>
      </c>
      <c r="C72" s="185">
        <f>基金残高に係る経年分析!G55</f>
        <v>1146</v>
      </c>
      <c r="D72" s="185">
        <f>基金残高に係る経年分析!H55</f>
        <v>1176</v>
      </c>
    </row>
    <row r="73" spans="1:16" x14ac:dyDescent="0.15">
      <c r="A73" s="184" t="s">
        <v>78</v>
      </c>
      <c r="B73" s="185">
        <f>基金残高に係る経年分析!F56</f>
        <v>54</v>
      </c>
      <c r="C73" s="185">
        <f>基金残高に係る経年分析!G56</f>
        <v>54</v>
      </c>
      <c r="D73" s="185">
        <f>基金残高に係る経年分析!H56</f>
        <v>54</v>
      </c>
    </row>
    <row r="74" spans="1:16" x14ac:dyDescent="0.15">
      <c r="A74" s="184" t="s">
        <v>79</v>
      </c>
      <c r="B74" s="185">
        <f>基金残高に係る経年分析!F57</f>
        <v>1273</v>
      </c>
      <c r="C74" s="185">
        <f>基金残高に係る経年分析!G57</f>
        <v>2103</v>
      </c>
      <c r="D74" s="185">
        <f>基金残高に係る経年分析!H57</f>
        <v>1830</v>
      </c>
    </row>
  </sheetData>
  <sheetProtection algorithmName="SHA-512" hashValue="Tr+09LRUecV5Bhjmq73i4Bb8kjjTVA4Zo4Wz+15Vur6Lwz+eCYg4IpankfkOo/QhjNESMK/C6IQ5XuxUxC73cg==" saltValue="gFviLKJG6l8UGbAw5R1i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217</v>
      </c>
      <c r="DI1" s="622"/>
      <c r="DJ1" s="622"/>
      <c r="DK1" s="622"/>
      <c r="DL1" s="622"/>
      <c r="DM1" s="622"/>
      <c r="DN1" s="623"/>
      <c r="DO1" s="226"/>
      <c r="DP1" s="621" t="s">
        <v>218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223</v>
      </c>
      <c r="S4" s="625"/>
      <c r="T4" s="625"/>
      <c r="U4" s="625"/>
      <c r="V4" s="625"/>
      <c r="W4" s="625"/>
      <c r="X4" s="625"/>
      <c r="Y4" s="626"/>
      <c r="Z4" s="624" t="s">
        <v>224</v>
      </c>
      <c r="AA4" s="625"/>
      <c r="AB4" s="625"/>
      <c r="AC4" s="626"/>
      <c r="AD4" s="624" t="s">
        <v>225</v>
      </c>
      <c r="AE4" s="625"/>
      <c r="AF4" s="625"/>
      <c r="AG4" s="625"/>
      <c r="AH4" s="625"/>
      <c r="AI4" s="625"/>
      <c r="AJ4" s="625"/>
      <c r="AK4" s="626"/>
      <c r="AL4" s="624" t="s">
        <v>224</v>
      </c>
      <c r="AM4" s="625"/>
      <c r="AN4" s="625"/>
      <c r="AO4" s="626"/>
      <c r="AP4" s="630" t="s">
        <v>226</v>
      </c>
      <c r="AQ4" s="630"/>
      <c r="AR4" s="630"/>
      <c r="AS4" s="630"/>
      <c r="AT4" s="630"/>
      <c r="AU4" s="630"/>
      <c r="AV4" s="630"/>
      <c r="AW4" s="630"/>
      <c r="AX4" s="630"/>
      <c r="AY4" s="630"/>
      <c r="AZ4" s="630"/>
      <c r="BA4" s="630"/>
      <c r="BB4" s="630"/>
      <c r="BC4" s="630"/>
      <c r="BD4" s="630"/>
      <c r="BE4" s="630"/>
      <c r="BF4" s="630"/>
      <c r="BG4" s="630" t="s">
        <v>227</v>
      </c>
      <c r="BH4" s="630"/>
      <c r="BI4" s="630"/>
      <c r="BJ4" s="630"/>
      <c r="BK4" s="630"/>
      <c r="BL4" s="630"/>
      <c r="BM4" s="630"/>
      <c r="BN4" s="630"/>
      <c r="BO4" s="630" t="s">
        <v>224</v>
      </c>
      <c r="BP4" s="630"/>
      <c r="BQ4" s="630"/>
      <c r="BR4" s="630"/>
      <c r="BS4" s="630" t="s">
        <v>228</v>
      </c>
      <c r="BT4" s="630"/>
      <c r="BU4" s="630"/>
      <c r="BV4" s="630"/>
      <c r="BW4" s="630"/>
      <c r="BX4" s="630"/>
      <c r="BY4" s="630"/>
      <c r="BZ4" s="630"/>
      <c r="CA4" s="630"/>
      <c r="CB4" s="630"/>
      <c r="CD4" s="627" t="s">
        <v>229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230</v>
      </c>
      <c r="C5" s="632"/>
      <c r="D5" s="632"/>
      <c r="E5" s="632"/>
      <c r="F5" s="632"/>
      <c r="G5" s="632"/>
      <c r="H5" s="632"/>
      <c r="I5" s="632"/>
      <c r="J5" s="632"/>
      <c r="K5" s="632"/>
      <c r="L5" s="632"/>
      <c r="M5" s="632"/>
      <c r="N5" s="632"/>
      <c r="O5" s="632"/>
      <c r="P5" s="632"/>
      <c r="Q5" s="633"/>
      <c r="R5" s="634">
        <v>606621</v>
      </c>
      <c r="S5" s="635"/>
      <c r="T5" s="635"/>
      <c r="U5" s="635"/>
      <c r="V5" s="635"/>
      <c r="W5" s="635"/>
      <c r="X5" s="635"/>
      <c r="Y5" s="636"/>
      <c r="Z5" s="637">
        <v>19.100000000000001</v>
      </c>
      <c r="AA5" s="637"/>
      <c r="AB5" s="637"/>
      <c r="AC5" s="637"/>
      <c r="AD5" s="638">
        <v>606621</v>
      </c>
      <c r="AE5" s="638"/>
      <c r="AF5" s="638"/>
      <c r="AG5" s="638"/>
      <c r="AH5" s="638"/>
      <c r="AI5" s="638"/>
      <c r="AJ5" s="638"/>
      <c r="AK5" s="638"/>
      <c r="AL5" s="639">
        <v>30.5</v>
      </c>
      <c r="AM5" s="640"/>
      <c r="AN5" s="640"/>
      <c r="AO5" s="641"/>
      <c r="AP5" s="631" t="s">
        <v>231</v>
      </c>
      <c r="AQ5" s="632"/>
      <c r="AR5" s="632"/>
      <c r="AS5" s="632"/>
      <c r="AT5" s="632"/>
      <c r="AU5" s="632"/>
      <c r="AV5" s="632"/>
      <c r="AW5" s="632"/>
      <c r="AX5" s="632"/>
      <c r="AY5" s="632"/>
      <c r="AZ5" s="632"/>
      <c r="BA5" s="632"/>
      <c r="BB5" s="632"/>
      <c r="BC5" s="632"/>
      <c r="BD5" s="632"/>
      <c r="BE5" s="632"/>
      <c r="BF5" s="633"/>
      <c r="BG5" s="645">
        <v>606621</v>
      </c>
      <c r="BH5" s="646"/>
      <c r="BI5" s="646"/>
      <c r="BJ5" s="646"/>
      <c r="BK5" s="646"/>
      <c r="BL5" s="646"/>
      <c r="BM5" s="646"/>
      <c r="BN5" s="647"/>
      <c r="BO5" s="648">
        <v>100</v>
      </c>
      <c r="BP5" s="648"/>
      <c r="BQ5" s="648"/>
      <c r="BR5" s="648"/>
      <c r="BS5" s="649">
        <v>73208</v>
      </c>
      <c r="BT5" s="649"/>
      <c r="BU5" s="649"/>
      <c r="BV5" s="649"/>
      <c r="BW5" s="649"/>
      <c r="BX5" s="649"/>
      <c r="BY5" s="649"/>
      <c r="BZ5" s="649"/>
      <c r="CA5" s="649"/>
      <c r="CB5" s="653"/>
      <c r="CD5" s="627" t="s">
        <v>226</v>
      </c>
      <c r="CE5" s="628"/>
      <c r="CF5" s="628"/>
      <c r="CG5" s="628"/>
      <c r="CH5" s="628"/>
      <c r="CI5" s="628"/>
      <c r="CJ5" s="628"/>
      <c r="CK5" s="628"/>
      <c r="CL5" s="628"/>
      <c r="CM5" s="628"/>
      <c r="CN5" s="628"/>
      <c r="CO5" s="628"/>
      <c r="CP5" s="628"/>
      <c r="CQ5" s="629"/>
      <c r="CR5" s="627" t="s">
        <v>232</v>
      </c>
      <c r="CS5" s="628"/>
      <c r="CT5" s="628"/>
      <c r="CU5" s="628"/>
      <c r="CV5" s="628"/>
      <c r="CW5" s="628"/>
      <c r="CX5" s="628"/>
      <c r="CY5" s="629"/>
      <c r="CZ5" s="627" t="s">
        <v>224</v>
      </c>
      <c r="DA5" s="628"/>
      <c r="DB5" s="628"/>
      <c r="DC5" s="629"/>
      <c r="DD5" s="627" t="s">
        <v>233</v>
      </c>
      <c r="DE5" s="628"/>
      <c r="DF5" s="628"/>
      <c r="DG5" s="628"/>
      <c r="DH5" s="628"/>
      <c r="DI5" s="628"/>
      <c r="DJ5" s="628"/>
      <c r="DK5" s="628"/>
      <c r="DL5" s="628"/>
      <c r="DM5" s="628"/>
      <c r="DN5" s="628"/>
      <c r="DO5" s="628"/>
      <c r="DP5" s="629"/>
      <c r="DQ5" s="627" t="s">
        <v>234</v>
      </c>
      <c r="DR5" s="628"/>
      <c r="DS5" s="628"/>
      <c r="DT5" s="628"/>
      <c r="DU5" s="628"/>
      <c r="DV5" s="628"/>
      <c r="DW5" s="628"/>
      <c r="DX5" s="628"/>
      <c r="DY5" s="628"/>
      <c r="DZ5" s="628"/>
      <c r="EA5" s="628"/>
      <c r="EB5" s="628"/>
      <c r="EC5" s="629"/>
    </row>
    <row r="6" spans="2:143" ht="11.25" customHeight="1" x14ac:dyDescent="0.15">
      <c r="B6" s="642" t="s">
        <v>235</v>
      </c>
      <c r="C6" s="643"/>
      <c r="D6" s="643"/>
      <c r="E6" s="643"/>
      <c r="F6" s="643"/>
      <c r="G6" s="643"/>
      <c r="H6" s="643"/>
      <c r="I6" s="643"/>
      <c r="J6" s="643"/>
      <c r="K6" s="643"/>
      <c r="L6" s="643"/>
      <c r="M6" s="643"/>
      <c r="N6" s="643"/>
      <c r="O6" s="643"/>
      <c r="P6" s="643"/>
      <c r="Q6" s="644"/>
      <c r="R6" s="645">
        <v>34541</v>
      </c>
      <c r="S6" s="646"/>
      <c r="T6" s="646"/>
      <c r="U6" s="646"/>
      <c r="V6" s="646"/>
      <c r="W6" s="646"/>
      <c r="X6" s="646"/>
      <c r="Y6" s="647"/>
      <c r="Z6" s="648">
        <v>1.1000000000000001</v>
      </c>
      <c r="AA6" s="648"/>
      <c r="AB6" s="648"/>
      <c r="AC6" s="648"/>
      <c r="AD6" s="649">
        <v>34541</v>
      </c>
      <c r="AE6" s="649"/>
      <c r="AF6" s="649"/>
      <c r="AG6" s="649"/>
      <c r="AH6" s="649"/>
      <c r="AI6" s="649"/>
      <c r="AJ6" s="649"/>
      <c r="AK6" s="649"/>
      <c r="AL6" s="650">
        <v>1.7</v>
      </c>
      <c r="AM6" s="651"/>
      <c r="AN6" s="651"/>
      <c r="AO6" s="652"/>
      <c r="AP6" s="642" t="s">
        <v>236</v>
      </c>
      <c r="AQ6" s="643"/>
      <c r="AR6" s="643"/>
      <c r="AS6" s="643"/>
      <c r="AT6" s="643"/>
      <c r="AU6" s="643"/>
      <c r="AV6" s="643"/>
      <c r="AW6" s="643"/>
      <c r="AX6" s="643"/>
      <c r="AY6" s="643"/>
      <c r="AZ6" s="643"/>
      <c r="BA6" s="643"/>
      <c r="BB6" s="643"/>
      <c r="BC6" s="643"/>
      <c r="BD6" s="643"/>
      <c r="BE6" s="643"/>
      <c r="BF6" s="644"/>
      <c r="BG6" s="645">
        <v>606621</v>
      </c>
      <c r="BH6" s="646"/>
      <c r="BI6" s="646"/>
      <c r="BJ6" s="646"/>
      <c r="BK6" s="646"/>
      <c r="BL6" s="646"/>
      <c r="BM6" s="646"/>
      <c r="BN6" s="647"/>
      <c r="BO6" s="648">
        <v>100</v>
      </c>
      <c r="BP6" s="648"/>
      <c r="BQ6" s="648"/>
      <c r="BR6" s="648"/>
      <c r="BS6" s="649">
        <v>73208</v>
      </c>
      <c r="BT6" s="649"/>
      <c r="BU6" s="649"/>
      <c r="BV6" s="649"/>
      <c r="BW6" s="649"/>
      <c r="BX6" s="649"/>
      <c r="BY6" s="649"/>
      <c r="BZ6" s="649"/>
      <c r="CA6" s="649"/>
      <c r="CB6" s="653"/>
      <c r="CD6" s="656" t="s">
        <v>237</v>
      </c>
      <c r="CE6" s="657"/>
      <c r="CF6" s="657"/>
      <c r="CG6" s="657"/>
      <c r="CH6" s="657"/>
      <c r="CI6" s="657"/>
      <c r="CJ6" s="657"/>
      <c r="CK6" s="657"/>
      <c r="CL6" s="657"/>
      <c r="CM6" s="657"/>
      <c r="CN6" s="657"/>
      <c r="CO6" s="657"/>
      <c r="CP6" s="657"/>
      <c r="CQ6" s="658"/>
      <c r="CR6" s="645">
        <v>48146</v>
      </c>
      <c r="CS6" s="646"/>
      <c r="CT6" s="646"/>
      <c r="CU6" s="646"/>
      <c r="CV6" s="646"/>
      <c r="CW6" s="646"/>
      <c r="CX6" s="646"/>
      <c r="CY6" s="647"/>
      <c r="CZ6" s="639">
        <v>1.6</v>
      </c>
      <c r="DA6" s="640"/>
      <c r="DB6" s="640"/>
      <c r="DC6" s="659"/>
      <c r="DD6" s="654" t="s">
        <v>147</v>
      </c>
      <c r="DE6" s="646"/>
      <c r="DF6" s="646"/>
      <c r="DG6" s="646"/>
      <c r="DH6" s="646"/>
      <c r="DI6" s="646"/>
      <c r="DJ6" s="646"/>
      <c r="DK6" s="646"/>
      <c r="DL6" s="646"/>
      <c r="DM6" s="646"/>
      <c r="DN6" s="646"/>
      <c r="DO6" s="646"/>
      <c r="DP6" s="647"/>
      <c r="DQ6" s="654">
        <v>48146</v>
      </c>
      <c r="DR6" s="646"/>
      <c r="DS6" s="646"/>
      <c r="DT6" s="646"/>
      <c r="DU6" s="646"/>
      <c r="DV6" s="646"/>
      <c r="DW6" s="646"/>
      <c r="DX6" s="646"/>
      <c r="DY6" s="646"/>
      <c r="DZ6" s="646"/>
      <c r="EA6" s="646"/>
      <c r="EB6" s="646"/>
      <c r="EC6" s="655"/>
    </row>
    <row r="7" spans="2:143" ht="11.25" customHeight="1" x14ac:dyDescent="0.15">
      <c r="B7" s="642" t="s">
        <v>238</v>
      </c>
      <c r="C7" s="643"/>
      <c r="D7" s="643"/>
      <c r="E7" s="643"/>
      <c r="F7" s="643"/>
      <c r="G7" s="643"/>
      <c r="H7" s="643"/>
      <c r="I7" s="643"/>
      <c r="J7" s="643"/>
      <c r="K7" s="643"/>
      <c r="L7" s="643"/>
      <c r="M7" s="643"/>
      <c r="N7" s="643"/>
      <c r="O7" s="643"/>
      <c r="P7" s="643"/>
      <c r="Q7" s="644"/>
      <c r="R7" s="645">
        <v>449</v>
      </c>
      <c r="S7" s="646"/>
      <c r="T7" s="646"/>
      <c r="U7" s="646"/>
      <c r="V7" s="646"/>
      <c r="W7" s="646"/>
      <c r="X7" s="646"/>
      <c r="Y7" s="647"/>
      <c r="Z7" s="648">
        <v>0</v>
      </c>
      <c r="AA7" s="648"/>
      <c r="AB7" s="648"/>
      <c r="AC7" s="648"/>
      <c r="AD7" s="649">
        <v>449</v>
      </c>
      <c r="AE7" s="649"/>
      <c r="AF7" s="649"/>
      <c r="AG7" s="649"/>
      <c r="AH7" s="649"/>
      <c r="AI7" s="649"/>
      <c r="AJ7" s="649"/>
      <c r="AK7" s="649"/>
      <c r="AL7" s="650">
        <v>0</v>
      </c>
      <c r="AM7" s="651"/>
      <c r="AN7" s="651"/>
      <c r="AO7" s="652"/>
      <c r="AP7" s="642" t="s">
        <v>239</v>
      </c>
      <c r="AQ7" s="643"/>
      <c r="AR7" s="643"/>
      <c r="AS7" s="643"/>
      <c r="AT7" s="643"/>
      <c r="AU7" s="643"/>
      <c r="AV7" s="643"/>
      <c r="AW7" s="643"/>
      <c r="AX7" s="643"/>
      <c r="AY7" s="643"/>
      <c r="AZ7" s="643"/>
      <c r="BA7" s="643"/>
      <c r="BB7" s="643"/>
      <c r="BC7" s="643"/>
      <c r="BD7" s="643"/>
      <c r="BE7" s="643"/>
      <c r="BF7" s="644"/>
      <c r="BG7" s="645">
        <v>161834</v>
      </c>
      <c r="BH7" s="646"/>
      <c r="BI7" s="646"/>
      <c r="BJ7" s="646"/>
      <c r="BK7" s="646"/>
      <c r="BL7" s="646"/>
      <c r="BM7" s="646"/>
      <c r="BN7" s="647"/>
      <c r="BO7" s="648">
        <v>26.7</v>
      </c>
      <c r="BP7" s="648"/>
      <c r="BQ7" s="648"/>
      <c r="BR7" s="648"/>
      <c r="BS7" s="649" t="s">
        <v>130</v>
      </c>
      <c r="BT7" s="649"/>
      <c r="BU7" s="649"/>
      <c r="BV7" s="649"/>
      <c r="BW7" s="649"/>
      <c r="BX7" s="649"/>
      <c r="BY7" s="649"/>
      <c r="BZ7" s="649"/>
      <c r="CA7" s="649"/>
      <c r="CB7" s="653"/>
      <c r="CD7" s="660" t="s">
        <v>240</v>
      </c>
      <c r="CE7" s="661"/>
      <c r="CF7" s="661"/>
      <c r="CG7" s="661"/>
      <c r="CH7" s="661"/>
      <c r="CI7" s="661"/>
      <c r="CJ7" s="661"/>
      <c r="CK7" s="661"/>
      <c r="CL7" s="661"/>
      <c r="CM7" s="661"/>
      <c r="CN7" s="661"/>
      <c r="CO7" s="661"/>
      <c r="CP7" s="661"/>
      <c r="CQ7" s="662"/>
      <c r="CR7" s="645">
        <v>743440</v>
      </c>
      <c r="CS7" s="646"/>
      <c r="CT7" s="646"/>
      <c r="CU7" s="646"/>
      <c r="CV7" s="646"/>
      <c r="CW7" s="646"/>
      <c r="CX7" s="646"/>
      <c r="CY7" s="647"/>
      <c r="CZ7" s="648">
        <v>24.1</v>
      </c>
      <c r="DA7" s="648"/>
      <c r="DB7" s="648"/>
      <c r="DC7" s="648"/>
      <c r="DD7" s="654">
        <v>39064</v>
      </c>
      <c r="DE7" s="646"/>
      <c r="DF7" s="646"/>
      <c r="DG7" s="646"/>
      <c r="DH7" s="646"/>
      <c r="DI7" s="646"/>
      <c r="DJ7" s="646"/>
      <c r="DK7" s="646"/>
      <c r="DL7" s="646"/>
      <c r="DM7" s="646"/>
      <c r="DN7" s="646"/>
      <c r="DO7" s="646"/>
      <c r="DP7" s="647"/>
      <c r="DQ7" s="654">
        <v>511144</v>
      </c>
      <c r="DR7" s="646"/>
      <c r="DS7" s="646"/>
      <c r="DT7" s="646"/>
      <c r="DU7" s="646"/>
      <c r="DV7" s="646"/>
      <c r="DW7" s="646"/>
      <c r="DX7" s="646"/>
      <c r="DY7" s="646"/>
      <c r="DZ7" s="646"/>
      <c r="EA7" s="646"/>
      <c r="EB7" s="646"/>
      <c r="EC7" s="655"/>
    </row>
    <row r="8" spans="2:143" ht="11.25" customHeight="1" x14ac:dyDescent="0.15">
      <c r="B8" s="642" t="s">
        <v>241</v>
      </c>
      <c r="C8" s="643"/>
      <c r="D8" s="643"/>
      <c r="E8" s="643"/>
      <c r="F8" s="643"/>
      <c r="G8" s="643"/>
      <c r="H8" s="643"/>
      <c r="I8" s="643"/>
      <c r="J8" s="643"/>
      <c r="K8" s="643"/>
      <c r="L8" s="643"/>
      <c r="M8" s="643"/>
      <c r="N8" s="643"/>
      <c r="O8" s="643"/>
      <c r="P8" s="643"/>
      <c r="Q8" s="644"/>
      <c r="R8" s="645">
        <v>1795</v>
      </c>
      <c r="S8" s="646"/>
      <c r="T8" s="646"/>
      <c r="U8" s="646"/>
      <c r="V8" s="646"/>
      <c r="W8" s="646"/>
      <c r="X8" s="646"/>
      <c r="Y8" s="647"/>
      <c r="Z8" s="648">
        <v>0.1</v>
      </c>
      <c r="AA8" s="648"/>
      <c r="AB8" s="648"/>
      <c r="AC8" s="648"/>
      <c r="AD8" s="649">
        <v>1795</v>
      </c>
      <c r="AE8" s="649"/>
      <c r="AF8" s="649"/>
      <c r="AG8" s="649"/>
      <c r="AH8" s="649"/>
      <c r="AI8" s="649"/>
      <c r="AJ8" s="649"/>
      <c r="AK8" s="649"/>
      <c r="AL8" s="650">
        <v>0.1</v>
      </c>
      <c r="AM8" s="651"/>
      <c r="AN8" s="651"/>
      <c r="AO8" s="652"/>
      <c r="AP8" s="642" t="s">
        <v>242</v>
      </c>
      <c r="AQ8" s="643"/>
      <c r="AR8" s="643"/>
      <c r="AS8" s="643"/>
      <c r="AT8" s="643"/>
      <c r="AU8" s="643"/>
      <c r="AV8" s="643"/>
      <c r="AW8" s="643"/>
      <c r="AX8" s="643"/>
      <c r="AY8" s="643"/>
      <c r="AZ8" s="643"/>
      <c r="BA8" s="643"/>
      <c r="BB8" s="643"/>
      <c r="BC8" s="643"/>
      <c r="BD8" s="643"/>
      <c r="BE8" s="643"/>
      <c r="BF8" s="644"/>
      <c r="BG8" s="645">
        <v>6345</v>
      </c>
      <c r="BH8" s="646"/>
      <c r="BI8" s="646"/>
      <c r="BJ8" s="646"/>
      <c r="BK8" s="646"/>
      <c r="BL8" s="646"/>
      <c r="BM8" s="646"/>
      <c r="BN8" s="647"/>
      <c r="BO8" s="648">
        <v>1</v>
      </c>
      <c r="BP8" s="648"/>
      <c r="BQ8" s="648"/>
      <c r="BR8" s="648"/>
      <c r="BS8" s="654" t="s">
        <v>130</v>
      </c>
      <c r="BT8" s="646"/>
      <c r="BU8" s="646"/>
      <c r="BV8" s="646"/>
      <c r="BW8" s="646"/>
      <c r="BX8" s="646"/>
      <c r="BY8" s="646"/>
      <c r="BZ8" s="646"/>
      <c r="CA8" s="646"/>
      <c r="CB8" s="655"/>
      <c r="CD8" s="660" t="s">
        <v>243</v>
      </c>
      <c r="CE8" s="661"/>
      <c r="CF8" s="661"/>
      <c r="CG8" s="661"/>
      <c r="CH8" s="661"/>
      <c r="CI8" s="661"/>
      <c r="CJ8" s="661"/>
      <c r="CK8" s="661"/>
      <c r="CL8" s="661"/>
      <c r="CM8" s="661"/>
      <c r="CN8" s="661"/>
      <c r="CO8" s="661"/>
      <c r="CP8" s="661"/>
      <c r="CQ8" s="662"/>
      <c r="CR8" s="645">
        <v>682273</v>
      </c>
      <c r="CS8" s="646"/>
      <c r="CT8" s="646"/>
      <c r="CU8" s="646"/>
      <c r="CV8" s="646"/>
      <c r="CW8" s="646"/>
      <c r="CX8" s="646"/>
      <c r="CY8" s="647"/>
      <c r="CZ8" s="648">
        <v>22.1</v>
      </c>
      <c r="DA8" s="648"/>
      <c r="DB8" s="648"/>
      <c r="DC8" s="648"/>
      <c r="DD8" s="654">
        <v>25674</v>
      </c>
      <c r="DE8" s="646"/>
      <c r="DF8" s="646"/>
      <c r="DG8" s="646"/>
      <c r="DH8" s="646"/>
      <c r="DI8" s="646"/>
      <c r="DJ8" s="646"/>
      <c r="DK8" s="646"/>
      <c r="DL8" s="646"/>
      <c r="DM8" s="646"/>
      <c r="DN8" s="646"/>
      <c r="DO8" s="646"/>
      <c r="DP8" s="647"/>
      <c r="DQ8" s="654">
        <v>431744</v>
      </c>
      <c r="DR8" s="646"/>
      <c r="DS8" s="646"/>
      <c r="DT8" s="646"/>
      <c r="DU8" s="646"/>
      <c r="DV8" s="646"/>
      <c r="DW8" s="646"/>
      <c r="DX8" s="646"/>
      <c r="DY8" s="646"/>
      <c r="DZ8" s="646"/>
      <c r="EA8" s="646"/>
      <c r="EB8" s="646"/>
      <c r="EC8" s="655"/>
    </row>
    <row r="9" spans="2:143" ht="11.25" customHeight="1" x14ac:dyDescent="0.15">
      <c r="B9" s="642" t="s">
        <v>244</v>
      </c>
      <c r="C9" s="643"/>
      <c r="D9" s="643"/>
      <c r="E9" s="643"/>
      <c r="F9" s="643"/>
      <c r="G9" s="643"/>
      <c r="H9" s="643"/>
      <c r="I9" s="643"/>
      <c r="J9" s="643"/>
      <c r="K9" s="643"/>
      <c r="L9" s="643"/>
      <c r="M9" s="643"/>
      <c r="N9" s="643"/>
      <c r="O9" s="643"/>
      <c r="P9" s="643"/>
      <c r="Q9" s="644"/>
      <c r="R9" s="645">
        <v>959</v>
      </c>
      <c r="S9" s="646"/>
      <c r="T9" s="646"/>
      <c r="U9" s="646"/>
      <c r="V9" s="646"/>
      <c r="W9" s="646"/>
      <c r="X9" s="646"/>
      <c r="Y9" s="647"/>
      <c r="Z9" s="648">
        <v>0</v>
      </c>
      <c r="AA9" s="648"/>
      <c r="AB9" s="648"/>
      <c r="AC9" s="648"/>
      <c r="AD9" s="649">
        <v>959</v>
      </c>
      <c r="AE9" s="649"/>
      <c r="AF9" s="649"/>
      <c r="AG9" s="649"/>
      <c r="AH9" s="649"/>
      <c r="AI9" s="649"/>
      <c r="AJ9" s="649"/>
      <c r="AK9" s="649"/>
      <c r="AL9" s="650">
        <v>0</v>
      </c>
      <c r="AM9" s="651"/>
      <c r="AN9" s="651"/>
      <c r="AO9" s="652"/>
      <c r="AP9" s="642" t="s">
        <v>245</v>
      </c>
      <c r="AQ9" s="643"/>
      <c r="AR9" s="643"/>
      <c r="AS9" s="643"/>
      <c r="AT9" s="643"/>
      <c r="AU9" s="643"/>
      <c r="AV9" s="643"/>
      <c r="AW9" s="643"/>
      <c r="AX9" s="643"/>
      <c r="AY9" s="643"/>
      <c r="AZ9" s="643"/>
      <c r="BA9" s="643"/>
      <c r="BB9" s="643"/>
      <c r="BC9" s="643"/>
      <c r="BD9" s="643"/>
      <c r="BE9" s="643"/>
      <c r="BF9" s="644"/>
      <c r="BG9" s="645">
        <v>140568</v>
      </c>
      <c r="BH9" s="646"/>
      <c r="BI9" s="646"/>
      <c r="BJ9" s="646"/>
      <c r="BK9" s="646"/>
      <c r="BL9" s="646"/>
      <c r="BM9" s="646"/>
      <c r="BN9" s="647"/>
      <c r="BO9" s="648">
        <v>23.2</v>
      </c>
      <c r="BP9" s="648"/>
      <c r="BQ9" s="648"/>
      <c r="BR9" s="648"/>
      <c r="BS9" s="654" t="s">
        <v>130</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233992</v>
      </c>
      <c r="CS9" s="646"/>
      <c r="CT9" s="646"/>
      <c r="CU9" s="646"/>
      <c r="CV9" s="646"/>
      <c r="CW9" s="646"/>
      <c r="CX9" s="646"/>
      <c r="CY9" s="647"/>
      <c r="CZ9" s="648">
        <v>7.6</v>
      </c>
      <c r="DA9" s="648"/>
      <c r="DB9" s="648"/>
      <c r="DC9" s="648"/>
      <c r="DD9" s="654">
        <v>6377</v>
      </c>
      <c r="DE9" s="646"/>
      <c r="DF9" s="646"/>
      <c r="DG9" s="646"/>
      <c r="DH9" s="646"/>
      <c r="DI9" s="646"/>
      <c r="DJ9" s="646"/>
      <c r="DK9" s="646"/>
      <c r="DL9" s="646"/>
      <c r="DM9" s="646"/>
      <c r="DN9" s="646"/>
      <c r="DO9" s="646"/>
      <c r="DP9" s="647"/>
      <c r="DQ9" s="654">
        <v>209474</v>
      </c>
      <c r="DR9" s="646"/>
      <c r="DS9" s="646"/>
      <c r="DT9" s="646"/>
      <c r="DU9" s="646"/>
      <c r="DV9" s="646"/>
      <c r="DW9" s="646"/>
      <c r="DX9" s="646"/>
      <c r="DY9" s="646"/>
      <c r="DZ9" s="646"/>
      <c r="EA9" s="646"/>
      <c r="EB9" s="646"/>
      <c r="EC9" s="655"/>
    </row>
    <row r="10" spans="2:143" ht="11.25" customHeight="1" x14ac:dyDescent="0.15">
      <c r="B10" s="642" t="s">
        <v>247</v>
      </c>
      <c r="C10" s="643"/>
      <c r="D10" s="643"/>
      <c r="E10" s="643"/>
      <c r="F10" s="643"/>
      <c r="G10" s="643"/>
      <c r="H10" s="643"/>
      <c r="I10" s="643"/>
      <c r="J10" s="643"/>
      <c r="K10" s="643"/>
      <c r="L10" s="643"/>
      <c r="M10" s="643"/>
      <c r="N10" s="643"/>
      <c r="O10" s="643"/>
      <c r="P10" s="643"/>
      <c r="Q10" s="644"/>
      <c r="R10" s="645" t="s">
        <v>248</v>
      </c>
      <c r="S10" s="646"/>
      <c r="T10" s="646"/>
      <c r="U10" s="646"/>
      <c r="V10" s="646"/>
      <c r="W10" s="646"/>
      <c r="X10" s="646"/>
      <c r="Y10" s="647"/>
      <c r="Z10" s="648" t="s">
        <v>248</v>
      </c>
      <c r="AA10" s="648"/>
      <c r="AB10" s="648"/>
      <c r="AC10" s="648"/>
      <c r="AD10" s="649" t="s">
        <v>130</v>
      </c>
      <c r="AE10" s="649"/>
      <c r="AF10" s="649"/>
      <c r="AG10" s="649"/>
      <c r="AH10" s="649"/>
      <c r="AI10" s="649"/>
      <c r="AJ10" s="649"/>
      <c r="AK10" s="649"/>
      <c r="AL10" s="650" t="s">
        <v>130</v>
      </c>
      <c r="AM10" s="651"/>
      <c r="AN10" s="651"/>
      <c r="AO10" s="652"/>
      <c r="AP10" s="642" t="s">
        <v>249</v>
      </c>
      <c r="AQ10" s="643"/>
      <c r="AR10" s="643"/>
      <c r="AS10" s="643"/>
      <c r="AT10" s="643"/>
      <c r="AU10" s="643"/>
      <c r="AV10" s="643"/>
      <c r="AW10" s="643"/>
      <c r="AX10" s="643"/>
      <c r="AY10" s="643"/>
      <c r="AZ10" s="643"/>
      <c r="BA10" s="643"/>
      <c r="BB10" s="643"/>
      <c r="BC10" s="643"/>
      <c r="BD10" s="643"/>
      <c r="BE10" s="643"/>
      <c r="BF10" s="644"/>
      <c r="BG10" s="645">
        <v>9207</v>
      </c>
      <c r="BH10" s="646"/>
      <c r="BI10" s="646"/>
      <c r="BJ10" s="646"/>
      <c r="BK10" s="646"/>
      <c r="BL10" s="646"/>
      <c r="BM10" s="646"/>
      <c r="BN10" s="647"/>
      <c r="BO10" s="648">
        <v>1.5</v>
      </c>
      <c r="BP10" s="648"/>
      <c r="BQ10" s="648"/>
      <c r="BR10" s="648"/>
      <c r="BS10" s="654" t="s">
        <v>147</v>
      </c>
      <c r="BT10" s="646"/>
      <c r="BU10" s="646"/>
      <c r="BV10" s="646"/>
      <c r="BW10" s="646"/>
      <c r="BX10" s="646"/>
      <c r="BY10" s="646"/>
      <c r="BZ10" s="646"/>
      <c r="CA10" s="646"/>
      <c r="CB10" s="655"/>
      <c r="CD10" s="660" t="s">
        <v>250</v>
      </c>
      <c r="CE10" s="661"/>
      <c r="CF10" s="661"/>
      <c r="CG10" s="661"/>
      <c r="CH10" s="661"/>
      <c r="CI10" s="661"/>
      <c r="CJ10" s="661"/>
      <c r="CK10" s="661"/>
      <c r="CL10" s="661"/>
      <c r="CM10" s="661"/>
      <c r="CN10" s="661"/>
      <c r="CO10" s="661"/>
      <c r="CP10" s="661"/>
      <c r="CQ10" s="662"/>
      <c r="CR10" s="645">
        <v>1000</v>
      </c>
      <c r="CS10" s="646"/>
      <c r="CT10" s="646"/>
      <c r="CU10" s="646"/>
      <c r="CV10" s="646"/>
      <c r="CW10" s="646"/>
      <c r="CX10" s="646"/>
      <c r="CY10" s="647"/>
      <c r="CZ10" s="648">
        <v>0</v>
      </c>
      <c r="DA10" s="648"/>
      <c r="DB10" s="648"/>
      <c r="DC10" s="648"/>
      <c r="DD10" s="654" t="s">
        <v>147</v>
      </c>
      <c r="DE10" s="646"/>
      <c r="DF10" s="646"/>
      <c r="DG10" s="646"/>
      <c r="DH10" s="646"/>
      <c r="DI10" s="646"/>
      <c r="DJ10" s="646"/>
      <c r="DK10" s="646"/>
      <c r="DL10" s="646"/>
      <c r="DM10" s="646"/>
      <c r="DN10" s="646"/>
      <c r="DO10" s="646"/>
      <c r="DP10" s="647"/>
      <c r="DQ10" s="654" t="s">
        <v>248</v>
      </c>
      <c r="DR10" s="646"/>
      <c r="DS10" s="646"/>
      <c r="DT10" s="646"/>
      <c r="DU10" s="646"/>
      <c r="DV10" s="646"/>
      <c r="DW10" s="646"/>
      <c r="DX10" s="646"/>
      <c r="DY10" s="646"/>
      <c r="DZ10" s="646"/>
      <c r="EA10" s="646"/>
      <c r="EB10" s="646"/>
      <c r="EC10" s="655"/>
    </row>
    <row r="11" spans="2:143" ht="11.25" customHeight="1" x14ac:dyDescent="0.15">
      <c r="B11" s="642" t="s">
        <v>251</v>
      </c>
      <c r="C11" s="643"/>
      <c r="D11" s="643"/>
      <c r="E11" s="643"/>
      <c r="F11" s="643"/>
      <c r="G11" s="643"/>
      <c r="H11" s="643"/>
      <c r="I11" s="643"/>
      <c r="J11" s="643"/>
      <c r="K11" s="643"/>
      <c r="L11" s="643"/>
      <c r="M11" s="643"/>
      <c r="N11" s="643"/>
      <c r="O11" s="643"/>
      <c r="P11" s="643"/>
      <c r="Q11" s="644"/>
      <c r="R11" s="645">
        <v>63275</v>
      </c>
      <c r="S11" s="646"/>
      <c r="T11" s="646"/>
      <c r="U11" s="646"/>
      <c r="V11" s="646"/>
      <c r="W11" s="646"/>
      <c r="X11" s="646"/>
      <c r="Y11" s="647"/>
      <c r="Z11" s="650">
        <v>2</v>
      </c>
      <c r="AA11" s="651"/>
      <c r="AB11" s="651"/>
      <c r="AC11" s="663"/>
      <c r="AD11" s="654">
        <v>63275</v>
      </c>
      <c r="AE11" s="646"/>
      <c r="AF11" s="646"/>
      <c r="AG11" s="646"/>
      <c r="AH11" s="646"/>
      <c r="AI11" s="646"/>
      <c r="AJ11" s="646"/>
      <c r="AK11" s="647"/>
      <c r="AL11" s="650">
        <v>3.2</v>
      </c>
      <c r="AM11" s="651"/>
      <c r="AN11" s="651"/>
      <c r="AO11" s="652"/>
      <c r="AP11" s="642" t="s">
        <v>252</v>
      </c>
      <c r="AQ11" s="643"/>
      <c r="AR11" s="643"/>
      <c r="AS11" s="643"/>
      <c r="AT11" s="643"/>
      <c r="AU11" s="643"/>
      <c r="AV11" s="643"/>
      <c r="AW11" s="643"/>
      <c r="AX11" s="643"/>
      <c r="AY11" s="643"/>
      <c r="AZ11" s="643"/>
      <c r="BA11" s="643"/>
      <c r="BB11" s="643"/>
      <c r="BC11" s="643"/>
      <c r="BD11" s="643"/>
      <c r="BE11" s="643"/>
      <c r="BF11" s="644"/>
      <c r="BG11" s="645">
        <v>5714</v>
      </c>
      <c r="BH11" s="646"/>
      <c r="BI11" s="646"/>
      <c r="BJ11" s="646"/>
      <c r="BK11" s="646"/>
      <c r="BL11" s="646"/>
      <c r="BM11" s="646"/>
      <c r="BN11" s="647"/>
      <c r="BO11" s="648">
        <v>0.9</v>
      </c>
      <c r="BP11" s="648"/>
      <c r="BQ11" s="648"/>
      <c r="BR11" s="648"/>
      <c r="BS11" s="654" t="s">
        <v>147</v>
      </c>
      <c r="BT11" s="646"/>
      <c r="BU11" s="646"/>
      <c r="BV11" s="646"/>
      <c r="BW11" s="646"/>
      <c r="BX11" s="646"/>
      <c r="BY11" s="646"/>
      <c r="BZ11" s="646"/>
      <c r="CA11" s="646"/>
      <c r="CB11" s="655"/>
      <c r="CD11" s="660" t="s">
        <v>253</v>
      </c>
      <c r="CE11" s="661"/>
      <c r="CF11" s="661"/>
      <c r="CG11" s="661"/>
      <c r="CH11" s="661"/>
      <c r="CI11" s="661"/>
      <c r="CJ11" s="661"/>
      <c r="CK11" s="661"/>
      <c r="CL11" s="661"/>
      <c r="CM11" s="661"/>
      <c r="CN11" s="661"/>
      <c r="CO11" s="661"/>
      <c r="CP11" s="661"/>
      <c r="CQ11" s="662"/>
      <c r="CR11" s="645">
        <v>193090</v>
      </c>
      <c r="CS11" s="646"/>
      <c r="CT11" s="646"/>
      <c r="CU11" s="646"/>
      <c r="CV11" s="646"/>
      <c r="CW11" s="646"/>
      <c r="CX11" s="646"/>
      <c r="CY11" s="647"/>
      <c r="CZ11" s="648">
        <v>6.3</v>
      </c>
      <c r="DA11" s="648"/>
      <c r="DB11" s="648"/>
      <c r="DC11" s="648"/>
      <c r="DD11" s="654">
        <v>18775</v>
      </c>
      <c r="DE11" s="646"/>
      <c r="DF11" s="646"/>
      <c r="DG11" s="646"/>
      <c r="DH11" s="646"/>
      <c r="DI11" s="646"/>
      <c r="DJ11" s="646"/>
      <c r="DK11" s="646"/>
      <c r="DL11" s="646"/>
      <c r="DM11" s="646"/>
      <c r="DN11" s="646"/>
      <c r="DO11" s="646"/>
      <c r="DP11" s="647"/>
      <c r="DQ11" s="654">
        <v>145992</v>
      </c>
      <c r="DR11" s="646"/>
      <c r="DS11" s="646"/>
      <c r="DT11" s="646"/>
      <c r="DU11" s="646"/>
      <c r="DV11" s="646"/>
      <c r="DW11" s="646"/>
      <c r="DX11" s="646"/>
      <c r="DY11" s="646"/>
      <c r="DZ11" s="646"/>
      <c r="EA11" s="646"/>
      <c r="EB11" s="646"/>
      <c r="EC11" s="655"/>
    </row>
    <row r="12" spans="2:143" ht="11.25" customHeight="1" x14ac:dyDescent="0.15">
      <c r="B12" s="642" t="s">
        <v>254</v>
      </c>
      <c r="C12" s="643"/>
      <c r="D12" s="643"/>
      <c r="E12" s="643"/>
      <c r="F12" s="643"/>
      <c r="G12" s="643"/>
      <c r="H12" s="643"/>
      <c r="I12" s="643"/>
      <c r="J12" s="643"/>
      <c r="K12" s="643"/>
      <c r="L12" s="643"/>
      <c r="M12" s="643"/>
      <c r="N12" s="643"/>
      <c r="O12" s="643"/>
      <c r="P12" s="643"/>
      <c r="Q12" s="644"/>
      <c r="R12" s="645" t="s">
        <v>130</v>
      </c>
      <c r="S12" s="646"/>
      <c r="T12" s="646"/>
      <c r="U12" s="646"/>
      <c r="V12" s="646"/>
      <c r="W12" s="646"/>
      <c r="X12" s="646"/>
      <c r="Y12" s="647"/>
      <c r="Z12" s="648" t="s">
        <v>130</v>
      </c>
      <c r="AA12" s="648"/>
      <c r="AB12" s="648"/>
      <c r="AC12" s="648"/>
      <c r="AD12" s="649" t="s">
        <v>130</v>
      </c>
      <c r="AE12" s="649"/>
      <c r="AF12" s="649"/>
      <c r="AG12" s="649"/>
      <c r="AH12" s="649"/>
      <c r="AI12" s="649"/>
      <c r="AJ12" s="649"/>
      <c r="AK12" s="649"/>
      <c r="AL12" s="650" t="s">
        <v>130</v>
      </c>
      <c r="AM12" s="651"/>
      <c r="AN12" s="651"/>
      <c r="AO12" s="652"/>
      <c r="AP12" s="642" t="s">
        <v>255</v>
      </c>
      <c r="AQ12" s="643"/>
      <c r="AR12" s="643"/>
      <c r="AS12" s="643"/>
      <c r="AT12" s="643"/>
      <c r="AU12" s="643"/>
      <c r="AV12" s="643"/>
      <c r="AW12" s="643"/>
      <c r="AX12" s="643"/>
      <c r="AY12" s="643"/>
      <c r="AZ12" s="643"/>
      <c r="BA12" s="643"/>
      <c r="BB12" s="643"/>
      <c r="BC12" s="643"/>
      <c r="BD12" s="643"/>
      <c r="BE12" s="643"/>
      <c r="BF12" s="644"/>
      <c r="BG12" s="645">
        <v>418465</v>
      </c>
      <c r="BH12" s="646"/>
      <c r="BI12" s="646"/>
      <c r="BJ12" s="646"/>
      <c r="BK12" s="646"/>
      <c r="BL12" s="646"/>
      <c r="BM12" s="646"/>
      <c r="BN12" s="647"/>
      <c r="BO12" s="648">
        <v>69</v>
      </c>
      <c r="BP12" s="648"/>
      <c r="BQ12" s="648"/>
      <c r="BR12" s="648"/>
      <c r="BS12" s="654">
        <v>73208</v>
      </c>
      <c r="BT12" s="646"/>
      <c r="BU12" s="646"/>
      <c r="BV12" s="646"/>
      <c r="BW12" s="646"/>
      <c r="BX12" s="646"/>
      <c r="BY12" s="646"/>
      <c r="BZ12" s="646"/>
      <c r="CA12" s="646"/>
      <c r="CB12" s="655"/>
      <c r="CD12" s="660" t="s">
        <v>256</v>
      </c>
      <c r="CE12" s="661"/>
      <c r="CF12" s="661"/>
      <c r="CG12" s="661"/>
      <c r="CH12" s="661"/>
      <c r="CI12" s="661"/>
      <c r="CJ12" s="661"/>
      <c r="CK12" s="661"/>
      <c r="CL12" s="661"/>
      <c r="CM12" s="661"/>
      <c r="CN12" s="661"/>
      <c r="CO12" s="661"/>
      <c r="CP12" s="661"/>
      <c r="CQ12" s="662"/>
      <c r="CR12" s="645">
        <v>42007</v>
      </c>
      <c r="CS12" s="646"/>
      <c r="CT12" s="646"/>
      <c r="CU12" s="646"/>
      <c r="CV12" s="646"/>
      <c r="CW12" s="646"/>
      <c r="CX12" s="646"/>
      <c r="CY12" s="647"/>
      <c r="CZ12" s="648">
        <v>1.4</v>
      </c>
      <c r="DA12" s="648"/>
      <c r="DB12" s="648"/>
      <c r="DC12" s="648"/>
      <c r="DD12" s="654">
        <v>1886</v>
      </c>
      <c r="DE12" s="646"/>
      <c r="DF12" s="646"/>
      <c r="DG12" s="646"/>
      <c r="DH12" s="646"/>
      <c r="DI12" s="646"/>
      <c r="DJ12" s="646"/>
      <c r="DK12" s="646"/>
      <c r="DL12" s="646"/>
      <c r="DM12" s="646"/>
      <c r="DN12" s="646"/>
      <c r="DO12" s="646"/>
      <c r="DP12" s="647"/>
      <c r="DQ12" s="654">
        <v>17343</v>
      </c>
      <c r="DR12" s="646"/>
      <c r="DS12" s="646"/>
      <c r="DT12" s="646"/>
      <c r="DU12" s="646"/>
      <c r="DV12" s="646"/>
      <c r="DW12" s="646"/>
      <c r="DX12" s="646"/>
      <c r="DY12" s="646"/>
      <c r="DZ12" s="646"/>
      <c r="EA12" s="646"/>
      <c r="EB12" s="646"/>
      <c r="EC12" s="655"/>
    </row>
    <row r="13" spans="2:143" ht="11.25" customHeight="1" x14ac:dyDescent="0.15">
      <c r="B13" s="642" t="s">
        <v>257</v>
      </c>
      <c r="C13" s="643"/>
      <c r="D13" s="643"/>
      <c r="E13" s="643"/>
      <c r="F13" s="643"/>
      <c r="G13" s="643"/>
      <c r="H13" s="643"/>
      <c r="I13" s="643"/>
      <c r="J13" s="643"/>
      <c r="K13" s="643"/>
      <c r="L13" s="643"/>
      <c r="M13" s="643"/>
      <c r="N13" s="643"/>
      <c r="O13" s="643"/>
      <c r="P13" s="643"/>
      <c r="Q13" s="644"/>
      <c r="R13" s="645" t="s">
        <v>130</v>
      </c>
      <c r="S13" s="646"/>
      <c r="T13" s="646"/>
      <c r="U13" s="646"/>
      <c r="V13" s="646"/>
      <c r="W13" s="646"/>
      <c r="X13" s="646"/>
      <c r="Y13" s="647"/>
      <c r="Z13" s="648" t="s">
        <v>130</v>
      </c>
      <c r="AA13" s="648"/>
      <c r="AB13" s="648"/>
      <c r="AC13" s="648"/>
      <c r="AD13" s="649" t="s">
        <v>147</v>
      </c>
      <c r="AE13" s="649"/>
      <c r="AF13" s="649"/>
      <c r="AG13" s="649"/>
      <c r="AH13" s="649"/>
      <c r="AI13" s="649"/>
      <c r="AJ13" s="649"/>
      <c r="AK13" s="649"/>
      <c r="AL13" s="650" t="s">
        <v>130</v>
      </c>
      <c r="AM13" s="651"/>
      <c r="AN13" s="651"/>
      <c r="AO13" s="652"/>
      <c r="AP13" s="642" t="s">
        <v>258</v>
      </c>
      <c r="AQ13" s="643"/>
      <c r="AR13" s="643"/>
      <c r="AS13" s="643"/>
      <c r="AT13" s="643"/>
      <c r="AU13" s="643"/>
      <c r="AV13" s="643"/>
      <c r="AW13" s="643"/>
      <c r="AX13" s="643"/>
      <c r="AY13" s="643"/>
      <c r="AZ13" s="643"/>
      <c r="BA13" s="643"/>
      <c r="BB13" s="643"/>
      <c r="BC13" s="643"/>
      <c r="BD13" s="643"/>
      <c r="BE13" s="643"/>
      <c r="BF13" s="644"/>
      <c r="BG13" s="645">
        <v>416994</v>
      </c>
      <c r="BH13" s="646"/>
      <c r="BI13" s="646"/>
      <c r="BJ13" s="646"/>
      <c r="BK13" s="646"/>
      <c r="BL13" s="646"/>
      <c r="BM13" s="646"/>
      <c r="BN13" s="647"/>
      <c r="BO13" s="648">
        <v>68.7</v>
      </c>
      <c r="BP13" s="648"/>
      <c r="BQ13" s="648"/>
      <c r="BR13" s="648"/>
      <c r="BS13" s="654">
        <v>73208</v>
      </c>
      <c r="BT13" s="646"/>
      <c r="BU13" s="646"/>
      <c r="BV13" s="646"/>
      <c r="BW13" s="646"/>
      <c r="BX13" s="646"/>
      <c r="BY13" s="646"/>
      <c r="BZ13" s="646"/>
      <c r="CA13" s="646"/>
      <c r="CB13" s="655"/>
      <c r="CD13" s="660" t="s">
        <v>259</v>
      </c>
      <c r="CE13" s="661"/>
      <c r="CF13" s="661"/>
      <c r="CG13" s="661"/>
      <c r="CH13" s="661"/>
      <c r="CI13" s="661"/>
      <c r="CJ13" s="661"/>
      <c r="CK13" s="661"/>
      <c r="CL13" s="661"/>
      <c r="CM13" s="661"/>
      <c r="CN13" s="661"/>
      <c r="CO13" s="661"/>
      <c r="CP13" s="661"/>
      <c r="CQ13" s="662"/>
      <c r="CR13" s="645">
        <v>236027</v>
      </c>
      <c r="CS13" s="646"/>
      <c r="CT13" s="646"/>
      <c r="CU13" s="646"/>
      <c r="CV13" s="646"/>
      <c r="CW13" s="646"/>
      <c r="CX13" s="646"/>
      <c r="CY13" s="647"/>
      <c r="CZ13" s="648">
        <v>7.6</v>
      </c>
      <c r="DA13" s="648"/>
      <c r="DB13" s="648"/>
      <c r="DC13" s="648"/>
      <c r="DD13" s="654">
        <v>179925</v>
      </c>
      <c r="DE13" s="646"/>
      <c r="DF13" s="646"/>
      <c r="DG13" s="646"/>
      <c r="DH13" s="646"/>
      <c r="DI13" s="646"/>
      <c r="DJ13" s="646"/>
      <c r="DK13" s="646"/>
      <c r="DL13" s="646"/>
      <c r="DM13" s="646"/>
      <c r="DN13" s="646"/>
      <c r="DO13" s="646"/>
      <c r="DP13" s="647"/>
      <c r="DQ13" s="654">
        <v>116043</v>
      </c>
      <c r="DR13" s="646"/>
      <c r="DS13" s="646"/>
      <c r="DT13" s="646"/>
      <c r="DU13" s="646"/>
      <c r="DV13" s="646"/>
      <c r="DW13" s="646"/>
      <c r="DX13" s="646"/>
      <c r="DY13" s="646"/>
      <c r="DZ13" s="646"/>
      <c r="EA13" s="646"/>
      <c r="EB13" s="646"/>
      <c r="EC13" s="655"/>
    </row>
    <row r="14" spans="2:143" ht="11.25" customHeight="1" x14ac:dyDescent="0.15">
      <c r="B14" s="642" t="s">
        <v>260</v>
      </c>
      <c r="C14" s="643"/>
      <c r="D14" s="643"/>
      <c r="E14" s="643"/>
      <c r="F14" s="643"/>
      <c r="G14" s="643"/>
      <c r="H14" s="643"/>
      <c r="I14" s="643"/>
      <c r="J14" s="643"/>
      <c r="K14" s="643"/>
      <c r="L14" s="643"/>
      <c r="M14" s="643"/>
      <c r="N14" s="643"/>
      <c r="O14" s="643"/>
      <c r="P14" s="643"/>
      <c r="Q14" s="644"/>
      <c r="R14" s="645">
        <v>4743</v>
      </c>
      <c r="S14" s="646"/>
      <c r="T14" s="646"/>
      <c r="U14" s="646"/>
      <c r="V14" s="646"/>
      <c r="W14" s="646"/>
      <c r="X14" s="646"/>
      <c r="Y14" s="647"/>
      <c r="Z14" s="648">
        <v>0.1</v>
      </c>
      <c r="AA14" s="648"/>
      <c r="AB14" s="648"/>
      <c r="AC14" s="648"/>
      <c r="AD14" s="649">
        <v>4743</v>
      </c>
      <c r="AE14" s="649"/>
      <c r="AF14" s="649"/>
      <c r="AG14" s="649"/>
      <c r="AH14" s="649"/>
      <c r="AI14" s="649"/>
      <c r="AJ14" s="649"/>
      <c r="AK14" s="649"/>
      <c r="AL14" s="650">
        <v>0.2</v>
      </c>
      <c r="AM14" s="651"/>
      <c r="AN14" s="651"/>
      <c r="AO14" s="652"/>
      <c r="AP14" s="642" t="s">
        <v>261</v>
      </c>
      <c r="AQ14" s="643"/>
      <c r="AR14" s="643"/>
      <c r="AS14" s="643"/>
      <c r="AT14" s="643"/>
      <c r="AU14" s="643"/>
      <c r="AV14" s="643"/>
      <c r="AW14" s="643"/>
      <c r="AX14" s="643"/>
      <c r="AY14" s="643"/>
      <c r="AZ14" s="643"/>
      <c r="BA14" s="643"/>
      <c r="BB14" s="643"/>
      <c r="BC14" s="643"/>
      <c r="BD14" s="643"/>
      <c r="BE14" s="643"/>
      <c r="BF14" s="644"/>
      <c r="BG14" s="645">
        <v>14067</v>
      </c>
      <c r="BH14" s="646"/>
      <c r="BI14" s="646"/>
      <c r="BJ14" s="646"/>
      <c r="BK14" s="646"/>
      <c r="BL14" s="646"/>
      <c r="BM14" s="646"/>
      <c r="BN14" s="647"/>
      <c r="BO14" s="648">
        <v>2.2999999999999998</v>
      </c>
      <c r="BP14" s="648"/>
      <c r="BQ14" s="648"/>
      <c r="BR14" s="648"/>
      <c r="BS14" s="654" t="s">
        <v>147</v>
      </c>
      <c r="BT14" s="646"/>
      <c r="BU14" s="646"/>
      <c r="BV14" s="646"/>
      <c r="BW14" s="646"/>
      <c r="BX14" s="646"/>
      <c r="BY14" s="646"/>
      <c r="BZ14" s="646"/>
      <c r="CA14" s="646"/>
      <c r="CB14" s="655"/>
      <c r="CD14" s="660" t="s">
        <v>262</v>
      </c>
      <c r="CE14" s="661"/>
      <c r="CF14" s="661"/>
      <c r="CG14" s="661"/>
      <c r="CH14" s="661"/>
      <c r="CI14" s="661"/>
      <c r="CJ14" s="661"/>
      <c r="CK14" s="661"/>
      <c r="CL14" s="661"/>
      <c r="CM14" s="661"/>
      <c r="CN14" s="661"/>
      <c r="CO14" s="661"/>
      <c r="CP14" s="661"/>
      <c r="CQ14" s="662"/>
      <c r="CR14" s="645">
        <v>272102</v>
      </c>
      <c r="CS14" s="646"/>
      <c r="CT14" s="646"/>
      <c r="CU14" s="646"/>
      <c r="CV14" s="646"/>
      <c r="CW14" s="646"/>
      <c r="CX14" s="646"/>
      <c r="CY14" s="647"/>
      <c r="CZ14" s="648">
        <v>8.8000000000000007</v>
      </c>
      <c r="DA14" s="648"/>
      <c r="DB14" s="648"/>
      <c r="DC14" s="648"/>
      <c r="DD14" s="654">
        <v>147521</v>
      </c>
      <c r="DE14" s="646"/>
      <c r="DF14" s="646"/>
      <c r="DG14" s="646"/>
      <c r="DH14" s="646"/>
      <c r="DI14" s="646"/>
      <c r="DJ14" s="646"/>
      <c r="DK14" s="646"/>
      <c r="DL14" s="646"/>
      <c r="DM14" s="646"/>
      <c r="DN14" s="646"/>
      <c r="DO14" s="646"/>
      <c r="DP14" s="647"/>
      <c r="DQ14" s="654">
        <v>126267</v>
      </c>
      <c r="DR14" s="646"/>
      <c r="DS14" s="646"/>
      <c r="DT14" s="646"/>
      <c r="DU14" s="646"/>
      <c r="DV14" s="646"/>
      <c r="DW14" s="646"/>
      <c r="DX14" s="646"/>
      <c r="DY14" s="646"/>
      <c r="DZ14" s="646"/>
      <c r="EA14" s="646"/>
      <c r="EB14" s="646"/>
      <c r="EC14" s="655"/>
    </row>
    <row r="15" spans="2:143" ht="11.25" customHeight="1" x14ac:dyDescent="0.15">
      <c r="B15" s="642" t="s">
        <v>263</v>
      </c>
      <c r="C15" s="643"/>
      <c r="D15" s="643"/>
      <c r="E15" s="643"/>
      <c r="F15" s="643"/>
      <c r="G15" s="643"/>
      <c r="H15" s="643"/>
      <c r="I15" s="643"/>
      <c r="J15" s="643"/>
      <c r="K15" s="643"/>
      <c r="L15" s="643"/>
      <c r="M15" s="643"/>
      <c r="N15" s="643"/>
      <c r="O15" s="643"/>
      <c r="P15" s="643"/>
      <c r="Q15" s="644"/>
      <c r="R15" s="645" t="s">
        <v>248</v>
      </c>
      <c r="S15" s="646"/>
      <c r="T15" s="646"/>
      <c r="U15" s="646"/>
      <c r="V15" s="646"/>
      <c r="W15" s="646"/>
      <c r="X15" s="646"/>
      <c r="Y15" s="647"/>
      <c r="Z15" s="648" t="s">
        <v>248</v>
      </c>
      <c r="AA15" s="648"/>
      <c r="AB15" s="648"/>
      <c r="AC15" s="648"/>
      <c r="AD15" s="649" t="s">
        <v>130</v>
      </c>
      <c r="AE15" s="649"/>
      <c r="AF15" s="649"/>
      <c r="AG15" s="649"/>
      <c r="AH15" s="649"/>
      <c r="AI15" s="649"/>
      <c r="AJ15" s="649"/>
      <c r="AK15" s="649"/>
      <c r="AL15" s="650" t="s">
        <v>130</v>
      </c>
      <c r="AM15" s="651"/>
      <c r="AN15" s="651"/>
      <c r="AO15" s="652"/>
      <c r="AP15" s="642" t="s">
        <v>264</v>
      </c>
      <c r="AQ15" s="643"/>
      <c r="AR15" s="643"/>
      <c r="AS15" s="643"/>
      <c r="AT15" s="643"/>
      <c r="AU15" s="643"/>
      <c r="AV15" s="643"/>
      <c r="AW15" s="643"/>
      <c r="AX15" s="643"/>
      <c r="AY15" s="643"/>
      <c r="AZ15" s="643"/>
      <c r="BA15" s="643"/>
      <c r="BB15" s="643"/>
      <c r="BC15" s="643"/>
      <c r="BD15" s="643"/>
      <c r="BE15" s="643"/>
      <c r="BF15" s="644"/>
      <c r="BG15" s="645">
        <v>12255</v>
      </c>
      <c r="BH15" s="646"/>
      <c r="BI15" s="646"/>
      <c r="BJ15" s="646"/>
      <c r="BK15" s="646"/>
      <c r="BL15" s="646"/>
      <c r="BM15" s="646"/>
      <c r="BN15" s="647"/>
      <c r="BO15" s="648">
        <v>2</v>
      </c>
      <c r="BP15" s="648"/>
      <c r="BQ15" s="648"/>
      <c r="BR15" s="648"/>
      <c r="BS15" s="654" t="s">
        <v>248</v>
      </c>
      <c r="BT15" s="646"/>
      <c r="BU15" s="646"/>
      <c r="BV15" s="646"/>
      <c r="BW15" s="646"/>
      <c r="BX15" s="646"/>
      <c r="BY15" s="646"/>
      <c r="BZ15" s="646"/>
      <c r="CA15" s="646"/>
      <c r="CB15" s="655"/>
      <c r="CD15" s="660" t="s">
        <v>265</v>
      </c>
      <c r="CE15" s="661"/>
      <c r="CF15" s="661"/>
      <c r="CG15" s="661"/>
      <c r="CH15" s="661"/>
      <c r="CI15" s="661"/>
      <c r="CJ15" s="661"/>
      <c r="CK15" s="661"/>
      <c r="CL15" s="661"/>
      <c r="CM15" s="661"/>
      <c r="CN15" s="661"/>
      <c r="CO15" s="661"/>
      <c r="CP15" s="661"/>
      <c r="CQ15" s="662"/>
      <c r="CR15" s="645">
        <v>329721</v>
      </c>
      <c r="CS15" s="646"/>
      <c r="CT15" s="646"/>
      <c r="CU15" s="646"/>
      <c r="CV15" s="646"/>
      <c r="CW15" s="646"/>
      <c r="CX15" s="646"/>
      <c r="CY15" s="647"/>
      <c r="CZ15" s="648">
        <v>10.7</v>
      </c>
      <c r="DA15" s="648"/>
      <c r="DB15" s="648"/>
      <c r="DC15" s="648"/>
      <c r="DD15" s="654">
        <v>101128</v>
      </c>
      <c r="DE15" s="646"/>
      <c r="DF15" s="646"/>
      <c r="DG15" s="646"/>
      <c r="DH15" s="646"/>
      <c r="DI15" s="646"/>
      <c r="DJ15" s="646"/>
      <c r="DK15" s="646"/>
      <c r="DL15" s="646"/>
      <c r="DM15" s="646"/>
      <c r="DN15" s="646"/>
      <c r="DO15" s="646"/>
      <c r="DP15" s="647"/>
      <c r="DQ15" s="654">
        <v>270068</v>
      </c>
      <c r="DR15" s="646"/>
      <c r="DS15" s="646"/>
      <c r="DT15" s="646"/>
      <c r="DU15" s="646"/>
      <c r="DV15" s="646"/>
      <c r="DW15" s="646"/>
      <c r="DX15" s="646"/>
      <c r="DY15" s="646"/>
      <c r="DZ15" s="646"/>
      <c r="EA15" s="646"/>
      <c r="EB15" s="646"/>
      <c r="EC15" s="655"/>
    </row>
    <row r="16" spans="2:143" ht="11.25" customHeight="1" x14ac:dyDescent="0.15">
      <c r="B16" s="642" t="s">
        <v>266</v>
      </c>
      <c r="C16" s="643"/>
      <c r="D16" s="643"/>
      <c r="E16" s="643"/>
      <c r="F16" s="643"/>
      <c r="G16" s="643"/>
      <c r="H16" s="643"/>
      <c r="I16" s="643"/>
      <c r="J16" s="643"/>
      <c r="K16" s="643"/>
      <c r="L16" s="643"/>
      <c r="M16" s="643"/>
      <c r="N16" s="643"/>
      <c r="O16" s="643"/>
      <c r="P16" s="643"/>
      <c r="Q16" s="644"/>
      <c r="R16" s="645">
        <v>1406</v>
      </c>
      <c r="S16" s="646"/>
      <c r="T16" s="646"/>
      <c r="U16" s="646"/>
      <c r="V16" s="646"/>
      <c r="W16" s="646"/>
      <c r="X16" s="646"/>
      <c r="Y16" s="647"/>
      <c r="Z16" s="648">
        <v>0</v>
      </c>
      <c r="AA16" s="648"/>
      <c r="AB16" s="648"/>
      <c r="AC16" s="648"/>
      <c r="AD16" s="649">
        <v>1406</v>
      </c>
      <c r="AE16" s="649"/>
      <c r="AF16" s="649"/>
      <c r="AG16" s="649"/>
      <c r="AH16" s="649"/>
      <c r="AI16" s="649"/>
      <c r="AJ16" s="649"/>
      <c r="AK16" s="649"/>
      <c r="AL16" s="650">
        <v>0.1</v>
      </c>
      <c r="AM16" s="651"/>
      <c r="AN16" s="651"/>
      <c r="AO16" s="652"/>
      <c r="AP16" s="642" t="s">
        <v>267</v>
      </c>
      <c r="AQ16" s="643"/>
      <c r="AR16" s="643"/>
      <c r="AS16" s="643"/>
      <c r="AT16" s="643"/>
      <c r="AU16" s="643"/>
      <c r="AV16" s="643"/>
      <c r="AW16" s="643"/>
      <c r="AX16" s="643"/>
      <c r="AY16" s="643"/>
      <c r="AZ16" s="643"/>
      <c r="BA16" s="643"/>
      <c r="BB16" s="643"/>
      <c r="BC16" s="643"/>
      <c r="BD16" s="643"/>
      <c r="BE16" s="643"/>
      <c r="BF16" s="644"/>
      <c r="BG16" s="645" t="s">
        <v>130</v>
      </c>
      <c r="BH16" s="646"/>
      <c r="BI16" s="646"/>
      <c r="BJ16" s="646"/>
      <c r="BK16" s="646"/>
      <c r="BL16" s="646"/>
      <c r="BM16" s="646"/>
      <c r="BN16" s="647"/>
      <c r="BO16" s="648" t="s">
        <v>130</v>
      </c>
      <c r="BP16" s="648"/>
      <c r="BQ16" s="648"/>
      <c r="BR16" s="648"/>
      <c r="BS16" s="654" t="s">
        <v>130</v>
      </c>
      <c r="BT16" s="646"/>
      <c r="BU16" s="646"/>
      <c r="BV16" s="646"/>
      <c r="BW16" s="646"/>
      <c r="BX16" s="646"/>
      <c r="BY16" s="646"/>
      <c r="BZ16" s="646"/>
      <c r="CA16" s="646"/>
      <c r="CB16" s="655"/>
      <c r="CD16" s="660" t="s">
        <v>268</v>
      </c>
      <c r="CE16" s="661"/>
      <c r="CF16" s="661"/>
      <c r="CG16" s="661"/>
      <c r="CH16" s="661"/>
      <c r="CI16" s="661"/>
      <c r="CJ16" s="661"/>
      <c r="CK16" s="661"/>
      <c r="CL16" s="661"/>
      <c r="CM16" s="661"/>
      <c r="CN16" s="661"/>
      <c r="CO16" s="661"/>
      <c r="CP16" s="661"/>
      <c r="CQ16" s="662"/>
      <c r="CR16" s="645">
        <v>29347</v>
      </c>
      <c r="CS16" s="646"/>
      <c r="CT16" s="646"/>
      <c r="CU16" s="646"/>
      <c r="CV16" s="646"/>
      <c r="CW16" s="646"/>
      <c r="CX16" s="646"/>
      <c r="CY16" s="647"/>
      <c r="CZ16" s="648">
        <v>1</v>
      </c>
      <c r="DA16" s="648"/>
      <c r="DB16" s="648"/>
      <c r="DC16" s="648"/>
      <c r="DD16" s="654" t="s">
        <v>130</v>
      </c>
      <c r="DE16" s="646"/>
      <c r="DF16" s="646"/>
      <c r="DG16" s="646"/>
      <c r="DH16" s="646"/>
      <c r="DI16" s="646"/>
      <c r="DJ16" s="646"/>
      <c r="DK16" s="646"/>
      <c r="DL16" s="646"/>
      <c r="DM16" s="646"/>
      <c r="DN16" s="646"/>
      <c r="DO16" s="646"/>
      <c r="DP16" s="647"/>
      <c r="DQ16" s="654">
        <v>3828</v>
      </c>
      <c r="DR16" s="646"/>
      <c r="DS16" s="646"/>
      <c r="DT16" s="646"/>
      <c r="DU16" s="646"/>
      <c r="DV16" s="646"/>
      <c r="DW16" s="646"/>
      <c r="DX16" s="646"/>
      <c r="DY16" s="646"/>
      <c r="DZ16" s="646"/>
      <c r="EA16" s="646"/>
      <c r="EB16" s="646"/>
      <c r="EC16" s="655"/>
    </row>
    <row r="17" spans="2:133" ht="11.25" customHeight="1" x14ac:dyDescent="0.15">
      <c r="B17" s="642" t="s">
        <v>269</v>
      </c>
      <c r="C17" s="643"/>
      <c r="D17" s="643"/>
      <c r="E17" s="643"/>
      <c r="F17" s="643"/>
      <c r="G17" s="643"/>
      <c r="H17" s="643"/>
      <c r="I17" s="643"/>
      <c r="J17" s="643"/>
      <c r="K17" s="643"/>
      <c r="L17" s="643"/>
      <c r="M17" s="643"/>
      <c r="N17" s="643"/>
      <c r="O17" s="643"/>
      <c r="P17" s="643"/>
      <c r="Q17" s="644"/>
      <c r="R17" s="645">
        <v>8060</v>
      </c>
      <c r="S17" s="646"/>
      <c r="T17" s="646"/>
      <c r="U17" s="646"/>
      <c r="V17" s="646"/>
      <c r="W17" s="646"/>
      <c r="X17" s="646"/>
      <c r="Y17" s="647"/>
      <c r="Z17" s="648">
        <v>0.3</v>
      </c>
      <c r="AA17" s="648"/>
      <c r="AB17" s="648"/>
      <c r="AC17" s="648"/>
      <c r="AD17" s="649">
        <v>8060</v>
      </c>
      <c r="AE17" s="649"/>
      <c r="AF17" s="649"/>
      <c r="AG17" s="649"/>
      <c r="AH17" s="649"/>
      <c r="AI17" s="649"/>
      <c r="AJ17" s="649"/>
      <c r="AK17" s="649"/>
      <c r="AL17" s="650">
        <v>0.4</v>
      </c>
      <c r="AM17" s="651"/>
      <c r="AN17" s="651"/>
      <c r="AO17" s="652"/>
      <c r="AP17" s="642" t="s">
        <v>270</v>
      </c>
      <c r="AQ17" s="643"/>
      <c r="AR17" s="643"/>
      <c r="AS17" s="643"/>
      <c r="AT17" s="643"/>
      <c r="AU17" s="643"/>
      <c r="AV17" s="643"/>
      <c r="AW17" s="643"/>
      <c r="AX17" s="643"/>
      <c r="AY17" s="643"/>
      <c r="AZ17" s="643"/>
      <c r="BA17" s="643"/>
      <c r="BB17" s="643"/>
      <c r="BC17" s="643"/>
      <c r="BD17" s="643"/>
      <c r="BE17" s="643"/>
      <c r="BF17" s="644"/>
      <c r="BG17" s="645" t="s">
        <v>248</v>
      </c>
      <c r="BH17" s="646"/>
      <c r="BI17" s="646"/>
      <c r="BJ17" s="646"/>
      <c r="BK17" s="646"/>
      <c r="BL17" s="646"/>
      <c r="BM17" s="646"/>
      <c r="BN17" s="647"/>
      <c r="BO17" s="648" t="s">
        <v>130</v>
      </c>
      <c r="BP17" s="648"/>
      <c r="BQ17" s="648"/>
      <c r="BR17" s="648"/>
      <c r="BS17" s="654" t="s">
        <v>130</v>
      </c>
      <c r="BT17" s="646"/>
      <c r="BU17" s="646"/>
      <c r="BV17" s="646"/>
      <c r="BW17" s="646"/>
      <c r="BX17" s="646"/>
      <c r="BY17" s="646"/>
      <c r="BZ17" s="646"/>
      <c r="CA17" s="646"/>
      <c r="CB17" s="655"/>
      <c r="CD17" s="660" t="s">
        <v>271</v>
      </c>
      <c r="CE17" s="661"/>
      <c r="CF17" s="661"/>
      <c r="CG17" s="661"/>
      <c r="CH17" s="661"/>
      <c r="CI17" s="661"/>
      <c r="CJ17" s="661"/>
      <c r="CK17" s="661"/>
      <c r="CL17" s="661"/>
      <c r="CM17" s="661"/>
      <c r="CN17" s="661"/>
      <c r="CO17" s="661"/>
      <c r="CP17" s="661"/>
      <c r="CQ17" s="662"/>
      <c r="CR17" s="645">
        <v>274744</v>
      </c>
      <c r="CS17" s="646"/>
      <c r="CT17" s="646"/>
      <c r="CU17" s="646"/>
      <c r="CV17" s="646"/>
      <c r="CW17" s="646"/>
      <c r="CX17" s="646"/>
      <c r="CY17" s="647"/>
      <c r="CZ17" s="648">
        <v>8.9</v>
      </c>
      <c r="DA17" s="648"/>
      <c r="DB17" s="648"/>
      <c r="DC17" s="648"/>
      <c r="DD17" s="654" t="s">
        <v>248</v>
      </c>
      <c r="DE17" s="646"/>
      <c r="DF17" s="646"/>
      <c r="DG17" s="646"/>
      <c r="DH17" s="646"/>
      <c r="DI17" s="646"/>
      <c r="DJ17" s="646"/>
      <c r="DK17" s="646"/>
      <c r="DL17" s="646"/>
      <c r="DM17" s="646"/>
      <c r="DN17" s="646"/>
      <c r="DO17" s="646"/>
      <c r="DP17" s="647"/>
      <c r="DQ17" s="654">
        <v>274744</v>
      </c>
      <c r="DR17" s="646"/>
      <c r="DS17" s="646"/>
      <c r="DT17" s="646"/>
      <c r="DU17" s="646"/>
      <c r="DV17" s="646"/>
      <c r="DW17" s="646"/>
      <c r="DX17" s="646"/>
      <c r="DY17" s="646"/>
      <c r="DZ17" s="646"/>
      <c r="EA17" s="646"/>
      <c r="EB17" s="646"/>
      <c r="EC17" s="655"/>
    </row>
    <row r="18" spans="2:133" ht="11.25" customHeight="1" x14ac:dyDescent="0.15">
      <c r="B18" s="642" t="s">
        <v>272</v>
      </c>
      <c r="C18" s="643"/>
      <c r="D18" s="643"/>
      <c r="E18" s="643"/>
      <c r="F18" s="643"/>
      <c r="G18" s="643"/>
      <c r="H18" s="643"/>
      <c r="I18" s="643"/>
      <c r="J18" s="643"/>
      <c r="K18" s="643"/>
      <c r="L18" s="643"/>
      <c r="M18" s="643"/>
      <c r="N18" s="643"/>
      <c r="O18" s="643"/>
      <c r="P18" s="643"/>
      <c r="Q18" s="644"/>
      <c r="R18" s="645">
        <v>729</v>
      </c>
      <c r="S18" s="646"/>
      <c r="T18" s="646"/>
      <c r="U18" s="646"/>
      <c r="V18" s="646"/>
      <c r="W18" s="646"/>
      <c r="X18" s="646"/>
      <c r="Y18" s="647"/>
      <c r="Z18" s="648">
        <v>0</v>
      </c>
      <c r="AA18" s="648"/>
      <c r="AB18" s="648"/>
      <c r="AC18" s="648"/>
      <c r="AD18" s="649">
        <v>729</v>
      </c>
      <c r="AE18" s="649"/>
      <c r="AF18" s="649"/>
      <c r="AG18" s="649"/>
      <c r="AH18" s="649"/>
      <c r="AI18" s="649"/>
      <c r="AJ18" s="649"/>
      <c r="AK18" s="649"/>
      <c r="AL18" s="650">
        <v>0</v>
      </c>
      <c r="AM18" s="651"/>
      <c r="AN18" s="651"/>
      <c r="AO18" s="652"/>
      <c r="AP18" s="642" t="s">
        <v>273</v>
      </c>
      <c r="AQ18" s="643"/>
      <c r="AR18" s="643"/>
      <c r="AS18" s="643"/>
      <c r="AT18" s="643"/>
      <c r="AU18" s="643"/>
      <c r="AV18" s="643"/>
      <c r="AW18" s="643"/>
      <c r="AX18" s="643"/>
      <c r="AY18" s="643"/>
      <c r="AZ18" s="643"/>
      <c r="BA18" s="643"/>
      <c r="BB18" s="643"/>
      <c r="BC18" s="643"/>
      <c r="BD18" s="643"/>
      <c r="BE18" s="643"/>
      <c r="BF18" s="644"/>
      <c r="BG18" s="645" t="s">
        <v>130</v>
      </c>
      <c r="BH18" s="646"/>
      <c r="BI18" s="646"/>
      <c r="BJ18" s="646"/>
      <c r="BK18" s="646"/>
      <c r="BL18" s="646"/>
      <c r="BM18" s="646"/>
      <c r="BN18" s="647"/>
      <c r="BO18" s="648" t="s">
        <v>147</v>
      </c>
      <c r="BP18" s="648"/>
      <c r="BQ18" s="648"/>
      <c r="BR18" s="648"/>
      <c r="BS18" s="654" t="s">
        <v>147</v>
      </c>
      <c r="BT18" s="646"/>
      <c r="BU18" s="646"/>
      <c r="BV18" s="646"/>
      <c r="BW18" s="646"/>
      <c r="BX18" s="646"/>
      <c r="BY18" s="646"/>
      <c r="BZ18" s="646"/>
      <c r="CA18" s="646"/>
      <c r="CB18" s="655"/>
      <c r="CD18" s="660" t="s">
        <v>274</v>
      </c>
      <c r="CE18" s="661"/>
      <c r="CF18" s="661"/>
      <c r="CG18" s="661"/>
      <c r="CH18" s="661"/>
      <c r="CI18" s="661"/>
      <c r="CJ18" s="661"/>
      <c r="CK18" s="661"/>
      <c r="CL18" s="661"/>
      <c r="CM18" s="661"/>
      <c r="CN18" s="661"/>
      <c r="CO18" s="661"/>
      <c r="CP18" s="661"/>
      <c r="CQ18" s="662"/>
      <c r="CR18" s="645" t="s">
        <v>130</v>
      </c>
      <c r="CS18" s="646"/>
      <c r="CT18" s="646"/>
      <c r="CU18" s="646"/>
      <c r="CV18" s="646"/>
      <c r="CW18" s="646"/>
      <c r="CX18" s="646"/>
      <c r="CY18" s="647"/>
      <c r="CZ18" s="648" t="s">
        <v>130</v>
      </c>
      <c r="DA18" s="648"/>
      <c r="DB18" s="648"/>
      <c r="DC18" s="648"/>
      <c r="DD18" s="654" t="s">
        <v>130</v>
      </c>
      <c r="DE18" s="646"/>
      <c r="DF18" s="646"/>
      <c r="DG18" s="646"/>
      <c r="DH18" s="646"/>
      <c r="DI18" s="646"/>
      <c r="DJ18" s="646"/>
      <c r="DK18" s="646"/>
      <c r="DL18" s="646"/>
      <c r="DM18" s="646"/>
      <c r="DN18" s="646"/>
      <c r="DO18" s="646"/>
      <c r="DP18" s="647"/>
      <c r="DQ18" s="654" t="s">
        <v>130</v>
      </c>
      <c r="DR18" s="646"/>
      <c r="DS18" s="646"/>
      <c r="DT18" s="646"/>
      <c r="DU18" s="646"/>
      <c r="DV18" s="646"/>
      <c r="DW18" s="646"/>
      <c r="DX18" s="646"/>
      <c r="DY18" s="646"/>
      <c r="DZ18" s="646"/>
      <c r="EA18" s="646"/>
      <c r="EB18" s="646"/>
      <c r="EC18" s="655"/>
    </row>
    <row r="19" spans="2:133" ht="11.25" customHeight="1" x14ac:dyDescent="0.15">
      <c r="B19" s="642" t="s">
        <v>275</v>
      </c>
      <c r="C19" s="643"/>
      <c r="D19" s="643"/>
      <c r="E19" s="643"/>
      <c r="F19" s="643"/>
      <c r="G19" s="643"/>
      <c r="H19" s="643"/>
      <c r="I19" s="643"/>
      <c r="J19" s="643"/>
      <c r="K19" s="643"/>
      <c r="L19" s="643"/>
      <c r="M19" s="643"/>
      <c r="N19" s="643"/>
      <c r="O19" s="643"/>
      <c r="P19" s="643"/>
      <c r="Q19" s="644"/>
      <c r="R19" s="645">
        <v>678</v>
      </c>
      <c r="S19" s="646"/>
      <c r="T19" s="646"/>
      <c r="U19" s="646"/>
      <c r="V19" s="646"/>
      <c r="W19" s="646"/>
      <c r="X19" s="646"/>
      <c r="Y19" s="647"/>
      <c r="Z19" s="648">
        <v>0</v>
      </c>
      <c r="AA19" s="648"/>
      <c r="AB19" s="648"/>
      <c r="AC19" s="648"/>
      <c r="AD19" s="649">
        <v>678</v>
      </c>
      <c r="AE19" s="649"/>
      <c r="AF19" s="649"/>
      <c r="AG19" s="649"/>
      <c r="AH19" s="649"/>
      <c r="AI19" s="649"/>
      <c r="AJ19" s="649"/>
      <c r="AK19" s="649"/>
      <c r="AL19" s="650">
        <v>0</v>
      </c>
      <c r="AM19" s="651"/>
      <c r="AN19" s="651"/>
      <c r="AO19" s="652"/>
      <c r="AP19" s="642" t="s">
        <v>276</v>
      </c>
      <c r="AQ19" s="643"/>
      <c r="AR19" s="643"/>
      <c r="AS19" s="643"/>
      <c r="AT19" s="643"/>
      <c r="AU19" s="643"/>
      <c r="AV19" s="643"/>
      <c r="AW19" s="643"/>
      <c r="AX19" s="643"/>
      <c r="AY19" s="643"/>
      <c r="AZ19" s="643"/>
      <c r="BA19" s="643"/>
      <c r="BB19" s="643"/>
      <c r="BC19" s="643"/>
      <c r="BD19" s="643"/>
      <c r="BE19" s="643"/>
      <c r="BF19" s="644"/>
      <c r="BG19" s="645" t="s">
        <v>130</v>
      </c>
      <c r="BH19" s="646"/>
      <c r="BI19" s="646"/>
      <c r="BJ19" s="646"/>
      <c r="BK19" s="646"/>
      <c r="BL19" s="646"/>
      <c r="BM19" s="646"/>
      <c r="BN19" s="647"/>
      <c r="BO19" s="648" t="s">
        <v>130</v>
      </c>
      <c r="BP19" s="648"/>
      <c r="BQ19" s="648"/>
      <c r="BR19" s="648"/>
      <c r="BS19" s="654" t="s">
        <v>147</v>
      </c>
      <c r="BT19" s="646"/>
      <c r="BU19" s="646"/>
      <c r="BV19" s="646"/>
      <c r="BW19" s="646"/>
      <c r="BX19" s="646"/>
      <c r="BY19" s="646"/>
      <c r="BZ19" s="646"/>
      <c r="CA19" s="646"/>
      <c r="CB19" s="655"/>
      <c r="CD19" s="660" t="s">
        <v>277</v>
      </c>
      <c r="CE19" s="661"/>
      <c r="CF19" s="661"/>
      <c r="CG19" s="661"/>
      <c r="CH19" s="661"/>
      <c r="CI19" s="661"/>
      <c r="CJ19" s="661"/>
      <c r="CK19" s="661"/>
      <c r="CL19" s="661"/>
      <c r="CM19" s="661"/>
      <c r="CN19" s="661"/>
      <c r="CO19" s="661"/>
      <c r="CP19" s="661"/>
      <c r="CQ19" s="662"/>
      <c r="CR19" s="645" t="s">
        <v>248</v>
      </c>
      <c r="CS19" s="646"/>
      <c r="CT19" s="646"/>
      <c r="CU19" s="646"/>
      <c r="CV19" s="646"/>
      <c r="CW19" s="646"/>
      <c r="CX19" s="646"/>
      <c r="CY19" s="647"/>
      <c r="CZ19" s="648" t="s">
        <v>130</v>
      </c>
      <c r="DA19" s="648"/>
      <c r="DB19" s="648"/>
      <c r="DC19" s="648"/>
      <c r="DD19" s="654" t="s">
        <v>248</v>
      </c>
      <c r="DE19" s="646"/>
      <c r="DF19" s="646"/>
      <c r="DG19" s="646"/>
      <c r="DH19" s="646"/>
      <c r="DI19" s="646"/>
      <c r="DJ19" s="646"/>
      <c r="DK19" s="646"/>
      <c r="DL19" s="646"/>
      <c r="DM19" s="646"/>
      <c r="DN19" s="646"/>
      <c r="DO19" s="646"/>
      <c r="DP19" s="647"/>
      <c r="DQ19" s="654" t="s">
        <v>248</v>
      </c>
      <c r="DR19" s="646"/>
      <c r="DS19" s="646"/>
      <c r="DT19" s="646"/>
      <c r="DU19" s="646"/>
      <c r="DV19" s="646"/>
      <c r="DW19" s="646"/>
      <c r="DX19" s="646"/>
      <c r="DY19" s="646"/>
      <c r="DZ19" s="646"/>
      <c r="EA19" s="646"/>
      <c r="EB19" s="646"/>
      <c r="EC19" s="655"/>
    </row>
    <row r="20" spans="2:133" ht="11.25" customHeight="1" x14ac:dyDescent="0.15">
      <c r="B20" s="642" t="s">
        <v>278</v>
      </c>
      <c r="C20" s="643"/>
      <c r="D20" s="643"/>
      <c r="E20" s="643"/>
      <c r="F20" s="643"/>
      <c r="G20" s="643"/>
      <c r="H20" s="643"/>
      <c r="I20" s="643"/>
      <c r="J20" s="643"/>
      <c r="K20" s="643"/>
      <c r="L20" s="643"/>
      <c r="M20" s="643"/>
      <c r="N20" s="643"/>
      <c r="O20" s="643"/>
      <c r="P20" s="643"/>
      <c r="Q20" s="644"/>
      <c r="R20" s="645">
        <v>130</v>
      </c>
      <c r="S20" s="646"/>
      <c r="T20" s="646"/>
      <c r="U20" s="646"/>
      <c r="V20" s="646"/>
      <c r="W20" s="646"/>
      <c r="X20" s="646"/>
      <c r="Y20" s="647"/>
      <c r="Z20" s="648">
        <v>0</v>
      </c>
      <c r="AA20" s="648"/>
      <c r="AB20" s="648"/>
      <c r="AC20" s="648"/>
      <c r="AD20" s="649">
        <v>130</v>
      </c>
      <c r="AE20" s="649"/>
      <c r="AF20" s="649"/>
      <c r="AG20" s="649"/>
      <c r="AH20" s="649"/>
      <c r="AI20" s="649"/>
      <c r="AJ20" s="649"/>
      <c r="AK20" s="649"/>
      <c r="AL20" s="650">
        <v>0</v>
      </c>
      <c r="AM20" s="651"/>
      <c r="AN20" s="651"/>
      <c r="AO20" s="652"/>
      <c r="AP20" s="642" t="s">
        <v>279</v>
      </c>
      <c r="AQ20" s="643"/>
      <c r="AR20" s="643"/>
      <c r="AS20" s="643"/>
      <c r="AT20" s="643"/>
      <c r="AU20" s="643"/>
      <c r="AV20" s="643"/>
      <c r="AW20" s="643"/>
      <c r="AX20" s="643"/>
      <c r="AY20" s="643"/>
      <c r="AZ20" s="643"/>
      <c r="BA20" s="643"/>
      <c r="BB20" s="643"/>
      <c r="BC20" s="643"/>
      <c r="BD20" s="643"/>
      <c r="BE20" s="643"/>
      <c r="BF20" s="644"/>
      <c r="BG20" s="645" t="s">
        <v>147</v>
      </c>
      <c r="BH20" s="646"/>
      <c r="BI20" s="646"/>
      <c r="BJ20" s="646"/>
      <c r="BK20" s="646"/>
      <c r="BL20" s="646"/>
      <c r="BM20" s="646"/>
      <c r="BN20" s="647"/>
      <c r="BO20" s="648" t="s">
        <v>130</v>
      </c>
      <c r="BP20" s="648"/>
      <c r="BQ20" s="648"/>
      <c r="BR20" s="648"/>
      <c r="BS20" s="654" t="s">
        <v>130</v>
      </c>
      <c r="BT20" s="646"/>
      <c r="BU20" s="646"/>
      <c r="BV20" s="646"/>
      <c r="BW20" s="646"/>
      <c r="BX20" s="646"/>
      <c r="BY20" s="646"/>
      <c r="BZ20" s="646"/>
      <c r="CA20" s="646"/>
      <c r="CB20" s="655"/>
      <c r="CD20" s="660" t="s">
        <v>280</v>
      </c>
      <c r="CE20" s="661"/>
      <c r="CF20" s="661"/>
      <c r="CG20" s="661"/>
      <c r="CH20" s="661"/>
      <c r="CI20" s="661"/>
      <c r="CJ20" s="661"/>
      <c r="CK20" s="661"/>
      <c r="CL20" s="661"/>
      <c r="CM20" s="661"/>
      <c r="CN20" s="661"/>
      <c r="CO20" s="661"/>
      <c r="CP20" s="661"/>
      <c r="CQ20" s="662"/>
      <c r="CR20" s="645">
        <v>3085889</v>
      </c>
      <c r="CS20" s="646"/>
      <c r="CT20" s="646"/>
      <c r="CU20" s="646"/>
      <c r="CV20" s="646"/>
      <c r="CW20" s="646"/>
      <c r="CX20" s="646"/>
      <c r="CY20" s="647"/>
      <c r="CZ20" s="648">
        <v>100</v>
      </c>
      <c r="DA20" s="648"/>
      <c r="DB20" s="648"/>
      <c r="DC20" s="648"/>
      <c r="DD20" s="654">
        <v>520350</v>
      </c>
      <c r="DE20" s="646"/>
      <c r="DF20" s="646"/>
      <c r="DG20" s="646"/>
      <c r="DH20" s="646"/>
      <c r="DI20" s="646"/>
      <c r="DJ20" s="646"/>
      <c r="DK20" s="646"/>
      <c r="DL20" s="646"/>
      <c r="DM20" s="646"/>
      <c r="DN20" s="646"/>
      <c r="DO20" s="646"/>
      <c r="DP20" s="647"/>
      <c r="DQ20" s="654">
        <v>2154793</v>
      </c>
      <c r="DR20" s="646"/>
      <c r="DS20" s="646"/>
      <c r="DT20" s="646"/>
      <c r="DU20" s="646"/>
      <c r="DV20" s="646"/>
      <c r="DW20" s="646"/>
      <c r="DX20" s="646"/>
      <c r="DY20" s="646"/>
      <c r="DZ20" s="646"/>
      <c r="EA20" s="646"/>
      <c r="EB20" s="646"/>
      <c r="EC20" s="655"/>
    </row>
    <row r="21" spans="2:133" ht="11.25" customHeight="1" x14ac:dyDescent="0.15">
      <c r="B21" s="642" t="s">
        <v>281</v>
      </c>
      <c r="C21" s="643"/>
      <c r="D21" s="643"/>
      <c r="E21" s="643"/>
      <c r="F21" s="643"/>
      <c r="G21" s="643"/>
      <c r="H21" s="643"/>
      <c r="I21" s="643"/>
      <c r="J21" s="643"/>
      <c r="K21" s="643"/>
      <c r="L21" s="643"/>
      <c r="M21" s="643"/>
      <c r="N21" s="643"/>
      <c r="O21" s="643"/>
      <c r="P21" s="643"/>
      <c r="Q21" s="644"/>
      <c r="R21" s="645">
        <v>6523</v>
      </c>
      <c r="S21" s="646"/>
      <c r="T21" s="646"/>
      <c r="U21" s="646"/>
      <c r="V21" s="646"/>
      <c r="W21" s="646"/>
      <c r="X21" s="646"/>
      <c r="Y21" s="647"/>
      <c r="Z21" s="648">
        <v>0.2</v>
      </c>
      <c r="AA21" s="648"/>
      <c r="AB21" s="648"/>
      <c r="AC21" s="648"/>
      <c r="AD21" s="649">
        <v>6523</v>
      </c>
      <c r="AE21" s="649"/>
      <c r="AF21" s="649"/>
      <c r="AG21" s="649"/>
      <c r="AH21" s="649"/>
      <c r="AI21" s="649"/>
      <c r="AJ21" s="649"/>
      <c r="AK21" s="649"/>
      <c r="AL21" s="650">
        <v>0.3</v>
      </c>
      <c r="AM21" s="651"/>
      <c r="AN21" s="651"/>
      <c r="AO21" s="652"/>
      <c r="AP21" s="664" t="s">
        <v>282</v>
      </c>
      <c r="AQ21" s="665"/>
      <c r="AR21" s="665"/>
      <c r="AS21" s="665"/>
      <c r="AT21" s="665"/>
      <c r="AU21" s="665"/>
      <c r="AV21" s="665"/>
      <c r="AW21" s="665"/>
      <c r="AX21" s="665"/>
      <c r="AY21" s="665"/>
      <c r="AZ21" s="665"/>
      <c r="BA21" s="665"/>
      <c r="BB21" s="665"/>
      <c r="BC21" s="665"/>
      <c r="BD21" s="665"/>
      <c r="BE21" s="665"/>
      <c r="BF21" s="666"/>
      <c r="BG21" s="645" t="s">
        <v>147</v>
      </c>
      <c r="BH21" s="646"/>
      <c r="BI21" s="646"/>
      <c r="BJ21" s="646"/>
      <c r="BK21" s="646"/>
      <c r="BL21" s="646"/>
      <c r="BM21" s="646"/>
      <c r="BN21" s="647"/>
      <c r="BO21" s="648" t="s">
        <v>130</v>
      </c>
      <c r="BP21" s="648"/>
      <c r="BQ21" s="648"/>
      <c r="BR21" s="648"/>
      <c r="BS21" s="654" t="s">
        <v>130</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283</v>
      </c>
      <c r="C22" s="643"/>
      <c r="D22" s="643"/>
      <c r="E22" s="643"/>
      <c r="F22" s="643"/>
      <c r="G22" s="643"/>
      <c r="H22" s="643"/>
      <c r="I22" s="643"/>
      <c r="J22" s="643"/>
      <c r="K22" s="643"/>
      <c r="L22" s="643"/>
      <c r="M22" s="643"/>
      <c r="N22" s="643"/>
      <c r="O22" s="643"/>
      <c r="P22" s="643"/>
      <c r="Q22" s="644"/>
      <c r="R22" s="645">
        <v>1333811</v>
      </c>
      <c r="S22" s="646"/>
      <c r="T22" s="646"/>
      <c r="U22" s="646"/>
      <c r="V22" s="646"/>
      <c r="W22" s="646"/>
      <c r="X22" s="646"/>
      <c r="Y22" s="647"/>
      <c r="Z22" s="648">
        <v>41.9</v>
      </c>
      <c r="AA22" s="648"/>
      <c r="AB22" s="648"/>
      <c r="AC22" s="648"/>
      <c r="AD22" s="649">
        <v>1247741</v>
      </c>
      <c r="AE22" s="649"/>
      <c r="AF22" s="649"/>
      <c r="AG22" s="649"/>
      <c r="AH22" s="649"/>
      <c r="AI22" s="649"/>
      <c r="AJ22" s="649"/>
      <c r="AK22" s="649"/>
      <c r="AL22" s="650">
        <v>62.8</v>
      </c>
      <c r="AM22" s="651"/>
      <c r="AN22" s="651"/>
      <c r="AO22" s="652"/>
      <c r="AP22" s="664" t="s">
        <v>284</v>
      </c>
      <c r="AQ22" s="665"/>
      <c r="AR22" s="665"/>
      <c r="AS22" s="665"/>
      <c r="AT22" s="665"/>
      <c r="AU22" s="665"/>
      <c r="AV22" s="665"/>
      <c r="AW22" s="665"/>
      <c r="AX22" s="665"/>
      <c r="AY22" s="665"/>
      <c r="AZ22" s="665"/>
      <c r="BA22" s="665"/>
      <c r="BB22" s="665"/>
      <c r="BC22" s="665"/>
      <c r="BD22" s="665"/>
      <c r="BE22" s="665"/>
      <c r="BF22" s="666"/>
      <c r="BG22" s="645" t="s">
        <v>248</v>
      </c>
      <c r="BH22" s="646"/>
      <c r="BI22" s="646"/>
      <c r="BJ22" s="646"/>
      <c r="BK22" s="646"/>
      <c r="BL22" s="646"/>
      <c r="BM22" s="646"/>
      <c r="BN22" s="647"/>
      <c r="BO22" s="648" t="s">
        <v>248</v>
      </c>
      <c r="BP22" s="648"/>
      <c r="BQ22" s="648"/>
      <c r="BR22" s="648"/>
      <c r="BS22" s="654" t="s">
        <v>130</v>
      </c>
      <c r="BT22" s="646"/>
      <c r="BU22" s="646"/>
      <c r="BV22" s="646"/>
      <c r="BW22" s="646"/>
      <c r="BX22" s="646"/>
      <c r="BY22" s="646"/>
      <c r="BZ22" s="646"/>
      <c r="CA22" s="646"/>
      <c r="CB22" s="655"/>
      <c r="CD22" s="627" t="s">
        <v>285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286</v>
      </c>
      <c r="C23" s="643"/>
      <c r="D23" s="643"/>
      <c r="E23" s="643"/>
      <c r="F23" s="643"/>
      <c r="G23" s="643"/>
      <c r="H23" s="643"/>
      <c r="I23" s="643"/>
      <c r="J23" s="643"/>
      <c r="K23" s="643"/>
      <c r="L23" s="643"/>
      <c r="M23" s="643"/>
      <c r="N23" s="643"/>
      <c r="O23" s="643"/>
      <c r="P23" s="643"/>
      <c r="Q23" s="644"/>
      <c r="R23" s="645">
        <v>1247741</v>
      </c>
      <c r="S23" s="646"/>
      <c r="T23" s="646"/>
      <c r="U23" s="646"/>
      <c r="V23" s="646"/>
      <c r="W23" s="646"/>
      <c r="X23" s="646"/>
      <c r="Y23" s="647"/>
      <c r="Z23" s="648">
        <v>39.200000000000003</v>
      </c>
      <c r="AA23" s="648"/>
      <c r="AB23" s="648"/>
      <c r="AC23" s="648"/>
      <c r="AD23" s="649">
        <v>1247741</v>
      </c>
      <c r="AE23" s="649"/>
      <c r="AF23" s="649"/>
      <c r="AG23" s="649"/>
      <c r="AH23" s="649"/>
      <c r="AI23" s="649"/>
      <c r="AJ23" s="649"/>
      <c r="AK23" s="649"/>
      <c r="AL23" s="650">
        <v>62.8</v>
      </c>
      <c r="AM23" s="651"/>
      <c r="AN23" s="651"/>
      <c r="AO23" s="652"/>
      <c r="AP23" s="664" t="s">
        <v>287</v>
      </c>
      <c r="AQ23" s="665"/>
      <c r="AR23" s="665"/>
      <c r="AS23" s="665"/>
      <c r="AT23" s="665"/>
      <c r="AU23" s="665"/>
      <c r="AV23" s="665"/>
      <c r="AW23" s="665"/>
      <c r="AX23" s="665"/>
      <c r="AY23" s="665"/>
      <c r="AZ23" s="665"/>
      <c r="BA23" s="665"/>
      <c r="BB23" s="665"/>
      <c r="BC23" s="665"/>
      <c r="BD23" s="665"/>
      <c r="BE23" s="665"/>
      <c r="BF23" s="666"/>
      <c r="BG23" s="645" t="s">
        <v>248</v>
      </c>
      <c r="BH23" s="646"/>
      <c r="BI23" s="646"/>
      <c r="BJ23" s="646"/>
      <c r="BK23" s="646"/>
      <c r="BL23" s="646"/>
      <c r="BM23" s="646"/>
      <c r="BN23" s="647"/>
      <c r="BO23" s="648" t="s">
        <v>130</v>
      </c>
      <c r="BP23" s="648"/>
      <c r="BQ23" s="648"/>
      <c r="BR23" s="648"/>
      <c r="BS23" s="654" t="s">
        <v>130</v>
      </c>
      <c r="BT23" s="646"/>
      <c r="BU23" s="646"/>
      <c r="BV23" s="646"/>
      <c r="BW23" s="646"/>
      <c r="BX23" s="646"/>
      <c r="BY23" s="646"/>
      <c r="BZ23" s="646"/>
      <c r="CA23" s="646"/>
      <c r="CB23" s="655"/>
      <c r="CD23" s="627" t="s">
        <v>226</v>
      </c>
      <c r="CE23" s="628"/>
      <c r="CF23" s="628"/>
      <c r="CG23" s="628"/>
      <c r="CH23" s="628"/>
      <c r="CI23" s="628"/>
      <c r="CJ23" s="628"/>
      <c r="CK23" s="628"/>
      <c r="CL23" s="628"/>
      <c r="CM23" s="628"/>
      <c r="CN23" s="628"/>
      <c r="CO23" s="628"/>
      <c r="CP23" s="628"/>
      <c r="CQ23" s="629"/>
      <c r="CR23" s="627" t="s">
        <v>288</v>
      </c>
      <c r="CS23" s="628"/>
      <c r="CT23" s="628"/>
      <c r="CU23" s="628"/>
      <c r="CV23" s="628"/>
      <c r="CW23" s="628"/>
      <c r="CX23" s="628"/>
      <c r="CY23" s="629"/>
      <c r="CZ23" s="627" t="s">
        <v>289</v>
      </c>
      <c r="DA23" s="628"/>
      <c r="DB23" s="628"/>
      <c r="DC23" s="629"/>
      <c r="DD23" s="627" t="s">
        <v>290</v>
      </c>
      <c r="DE23" s="628"/>
      <c r="DF23" s="628"/>
      <c r="DG23" s="628"/>
      <c r="DH23" s="628"/>
      <c r="DI23" s="628"/>
      <c r="DJ23" s="628"/>
      <c r="DK23" s="629"/>
      <c r="DL23" s="676" t="s">
        <v>291</v>
      </c>
      <c r="DM23" s="677"/>
      <c r="DN23" s="677"/>
      <c r="DO23" s="677"/>
      <c r="DP23" s="677"/>
      <c r="DQ23" s="677"/>
      <c r="DR23" s="677"/>
      <c r="DS23" s="677"/>
      <c r="DT23" s="677"/>
      <c r="DU23" s="677"/>
      <c r="DV23" s="678"/>
      <c r="DW23" s="627" t="s">
        <v>292</v>
      </c>
      <c r="DX23" s="628"/>
      <c r="DY23" s="628"/>
      <c r="DZ23" s="628"/>
      <c r="EA23" s="628"/>
      <c r="EB23" s="628"/>
      <c r="EC23" s="629"/>
    </row>
    <row r="24" spans="2:133" ht="11.25" customHeight="1" x14ac:dyDescent="0.15">
      <c r="B24" s="642" t="s">
        <v>293</v>
      </c>
      <c r="C24" s="643"/>
      <c r="D24" s="643"/>
      <c r="E24" s="643"/>
      <c r="F24" s="643"/>
      <c r="G24" s="643"/>
      <c r="H24" s="643"/>
      <c r="I24" s="643"/>
      <c r="J24" s="643"/>
      <c r="K24" s="643"/>
      <c r="L24" s="643"/>
      <c r="M24" s="643"/>
      <c r="N24" s="643"/>
      <c r="O24" s="643"/>
      <c r="P24" s="643"/>
      <c r="Q24" s="644"/>
      <c r="R24" s="645">
        <v>86070</v>
      </c>
      <c r="S24" s="646"/>
      <c r="T24" s="646"/>
      <c r="U24" s="646"/>
      <c r="V24" s="646"/>
      <c r="W24" s="646"/>
      <c r="X24" s="646"/>
      <c r="Y24" s="647"/>
      <c r="Z24" s="648">
        <v>2.7</v>
      </c>
      <c r="AA24" s="648"/>
      <c r="AB24" s="648"/>
      <c r="AC24" s="648"/>
      <c r="AD24" s="649" t="s">
        <v>130</v>
      </c>
      <c r="AE24" s="649"/>
      <c r="AF24" s="649"/>
      <c r="AG24" s="649"/>
      <c r="AH24" s="649"/>
      <c r="AI24" s="649"/>
      <c r="AJ24" s="649"/>
      <c r="AK24" s="649"/>
      <c r="AL24" s="650" t="s">
        <v>248</v>
      </c>
      <c r="AM24" s="651"/>
      <c r="AN24" s="651"/>
      <c r="AO24" s="652"/>
      <c r="AP24" s="664" t="s">
        <v>294</v>
      </c>
      <c r="AQ24" s="665"/>
      <c r="AR24" s="665"/>
      <c r="AS24" s="665"/>
      <c r="AT24" s="665"/>
      <c r="AU24" s="665"/>
      <c r="AV24" s="665"/>
      <c r="AW24" s="665"/>
      <c r="AX24" s="665"/>
      <c r="AY24" s="665"/>
      <c r="AZ24" s="665"/>
      <c r="BA24" s="665"/>
      <c r="BB24" s="665"/>
      <c r="BC24" s="665"/>
      <c r="BD24" s="665"/>
      <c r="BE24" s="665"/>
      <c r="BF24" s="666"/>
      <c r="BG24" s="645" t="s">
        <v>130</v>
      </c>
      <c r="BH24" s="646"/>
      <c r="BI24" s="646"/>
      <c r="BJ24" s="646"/>
      <c r="BK24" s="646"/>
      <c r="BL24" s="646"/>
      <c r="BM24" s="646"/>
      <c r="BN24" s="647"/>
      <c r="BO24" s="648" t="s">
        <v>248</v>
      </c>
      <c r="BP24" s="648"/>
      <c r="BQ24" s="648"/>
      <c r="BR24" s="648"/>
      <c r="BS24" s="654" t="s">
        <v>248</v>
      </c>
      <c r="BT24" s="646"/>
      <c r="BU24" s="646"/>
      <c r="BV24" s="646"/>
      <c r="BW24" s="646"/>
      <c r="BX24" s="646"/>
      <c r="BY24" s="646"/>
      <c r="BZ24" s="646"/>
      <c r="CA24" s="646"/>
      <c r="CB24" s="655"/>
      <c r="CD24" s="656" t="s">
        <v>295</v>
      </c>
      <c r="CE24" s="657"/>
      <c r="CF24" s="657"/>
      <c r="CG24" s="657"/>
      <c r="CH24" s="657"/>
      <c r="CI24" s="657"/>
      <c r="CJ24" s="657"/>
      <c r="CK24" s="657"/>
      <c r="CL24" s="657"/>
      <c r="CM24" s="657"/>
      <c r="CN24" s="657"/>
      <c r="CO24" s="657"/>
      <c r="CP24" s="657"/>
      <c r="CQ24" s="658"/>
      <c r="CR24" s="634">
        <v>1084380</v>
      </c>
      <c r="CS24" s="635"/>
      <c r="CT24" s="635"/>
      <c r="CU24" s="635"/>
      <c r="CV24" s="635"/>
      <c r="CW24" s="635"/>
      <c r="CX24" s="635"/>
      <c r="CY24" s="636"/>
      <c r="CZ24" s="639">
        <v>35.1</v>
      </c>
      <c r="DA24" s="640"/>
      <c r="DB24" s="640"/>
      <c r="DC24" s="659"/>
      <c r="DD24" s="684">
        <v>856923</v>
      </c>
      <c r="DE24" s="635"/>
      <c r="DF24" s="635"/>
      <c r="DG24" s="635"/>
      <c r="DH24" s="635"/>
      <c r="DI24" s="635"/>
      <c r="DJ24" s="635"/>
      <c r="DK24" s="636"/>
      <c r="DL24" s="684">
        <v>842972</v>
      </c>
      <c r="DM24" s="635"/>
      <c r="DN24" s="635"/>
      <c r="DO24" s="635"/>
      <c r="DP24" s="635"/>
      <c r="DQ24" s="635"/>
      <c r="DR24" s="635"/>
      <c r="DS24" s="635"/>
      <c r="DT24" s="635"/>
      <c r="DU24" s="635"/>
      <c r="DV24" s="636"/>
      <c r="DW24" s="639">
        <v>42.4</v>
      </c>
      <c r="DX24" s="640"/>
      <c r="DY24" s="640"/>
      <c r="DZ24" s="640"/>
      <c r="EA24" s="640"/>
      <c r="EB24" s="640"/>
      <c r="EC24" s="641"/>
    </row>
    <row r="25" spans="2:133" ht="11.25" customHeight="1" x14ac:dyDescent="0.15">
      <c r="B25" s="642" t="s">
        <v>296</v>
      </c>
      <c r="C25" s="643"/>
      <c r="D25" s="643"/>
      <c r="E25" s="643"/>
      <c r="F25" s="643"/>
      <c r="G25" s="643"/>
      <c r="H25" s="643"/>
      <c r="I25" s="643"/>
      <c r="J25" s="643"/>
      <c r="K25" s="643"/>
      <c r="L25" s="643"/>
      <c r="M25" s="643"/>
      <c r="N25" s="643"/>
      <c r="O25" s="643"/>
      <c r="P25" s="643"/>
      <c r="Q25" s="644"/>
      <c r="R25" s="645" t="s">
        <v>130</v>
      </c>
      <c r="S25" s="646"/>
      <c r="T25" s="646"/>
      <c r="U25" s="646"/>
      <c r="V25" s="646"/>
      <c r="W25" s="646"/>
      <c r="X25" s="646"/>
      <c r="Y25" s="647"/>
      <c r="Z25" s="648" t="s">
        <v>130</v>
      </c>
      <c r="AA25" s="648"/>
      <c r="AB25" s="648"/>
      <c r="AC25" s="648"/>
      <c r="AD25" s="649" t="s">
        <v>248</v>
      </c>
      <c r="AE25" s="649"/>
      <c r="AF25" s="649"/>
      <c r="AG25" s="649"/>
      <c r="AH25" s="649"/>
      <c r="AI25" s="649"/>
      <c r="AJ25" s="649"/>
      <c r="AK25" s="649"/>
      <c r="AL25" s="650" t="s">
        <v>130</v>
      </c>
      <c r="AM25" s="651"/>
      <c r="AN25" s="651"/>
      <c r="AO25" s="652"/>
      <c r="AP25" s="664" t="s">
        <v>297</v>
      </c>
      <c r="AQ25" s="665"/>
      <c r="AR25" s="665"/>
      <c r="AS25" s="665"/>
      <c r="AT25" s="665"/>
      <c r="AU25" s="665"/>
      <c r="AV25" s="665"/>
      <c r="AW25" s="665"/>
      <c r="AX25" s="665"/>
      <c r="AY25" s="665"/>
      <c r="AZ25" s="665"/>
      <c r="BA25" s="665"/>
      <c r="BB25" s="665"/>
      <c r="BC25" s="665"/>
      <c r="BD25" s="665"/>
      <c r="BE25" s="665"/>
      <c r="BF25" s="666"/>
      <c r="BG25" s="645" t="s">
        <v>147</v>
      </c>
      <c r="BH25" s="646"/>
      <c r="BI25" s="646"/>
      <c r="BJ25" s="646"/>
      <c r="BK25" s="646"/>
      <c r="BL25" s="646"/>
      <c r="BM25" s="646"/>
      <c r="BN25" s="647"/>
      <c r="BO25" s="648" t="s">
        <v>130</v>
      </c>
      <c r="BP25" s="648"/>
      <c r="BQ25" s="648"/>
      <c r="BR25" s="648"/>
      <c r="BS25" s="654" t="s">
        <v>248</v>
      </c>
      <c r="BT25" s="646"/>
      <c r="BU25" s="646"/>
      <c r="BV25" s="646"/>
      <c r="BW25" s="646"/>
      <c r="BX25" s="646"/>
      <c r="BY25" s="646"/>
      <c r="BZ25" s="646"/>
      <c r="CA25" s="646"/>
      <c r="CB25" s="655"/>
      <c r="CD25" s="660" t="s">
        <v>298</v>
      </c>
      <c r="CE25" s="661"/>
      <c r="CF25" s="661"/>
      <c r="CG25" s="661"/>
      <c r="CH25" s="661"/>
      <c r="CI25" s="661"/>
      <c r="CJ25" s="661"/>
      <c r="CK25" s="661"/>
      <c r="CL25" s="661"/>
      <c r="CM25" s="661"/>
      <c r="CN25" s="661"/>
      <c r="CO25" s="661"/>
      <c r="CP25" s="661"/>
      <c r="CQ25" s="662"/>
      <c r="CR25" s="645">
        <v>570769</v>
      </c>
      <c r="CS25" s="681"/>
      <c r="CT25" s="681"/>
      <c r="CU25" s="681"/>
      <c r="CV25" s="681"/>
      <c r="CW25" s="681"/>
      <c r="CX25" s="681"/>
      <c r="CY25" s="682"/>
      <c r="CZ25" s="650">
        <v>18.5</v>
      </c>
      <c r="DA25" s="679"/>
      <c r="DB25" s="679"/>
      <c r="DC25" s="683"/>
      <c r="DD25" s="654">
        <v>536418</v>
      </c>
      <c r="DE25" s="681"/>
      <c r="DF25" s="681"/>
      <c r="DG25" s="681"/>
      <c r="DH25" s="681"/>
      <c r="DI25" s="681"/>
      <c r="DJ25" s="681"/>
      <c r="DK25" s="682"/>
      <c r="DL25" s="654">
        <v>532840</v>
      </c>
      <c r="DM25" s="681"/>
      <c r="DN25" s="681"/>
      <c r="DO25" s="681"/>
      <c r="DP25" s="681"/>
      <c r="DQ25" s="681"/>
      <c r="DR25" s="681"/>
      <c r="DS25" s="681"/>
      <c r="DT25" s="681"/>
      <c r="DU25" s="681"/>
      <c r="DV25" s="682"/>
      <c r="DW25" s="650">
        <v>26.8</v>
      </c>
      <c r="DX25" s="679"/>
      <c r="DY25" s="679"/>
      <c r="DZ25" s="679"/>
      <c r="EA25" s="679"/>
      <c r="EB25" s="679"/>
      <c r="EC25" s="680"/>
    </row>
    <row r="26" spans="2:133" ht="11.25" customHeight="1" x14ac:dyDescent="0.15">
      <c r="B26" s="642" t="s">
        <v>299</v>
      </c>
      <c r="C26" s="643"/>
      <c r="D26" s="643"/>
      <c r="E26" s="643"/>
      <c r="F26" s="643"/>
      <c r="G26" s="643"/>
      <c r="H26" s="643"/>
      <c r="I26" s="643"/>
      <c r="J26" s="643"/>
      <c r="K26" s="643"/>
      <c r="L26" s="643"/>
      <c r="M26" s="643"/>
      <c r="N26" s="643"/>
      <c r="O26" s="643"/>
      <c r="P26" s="643"/>
      <c r="Q26" s="644"/>
      <c r="R26" s="645">
        <v>2055660</v>
      </c>
      <c r="S26" s="646"/>
      <c r="T26" s="646"/>
      <c r="U26" s="646"/>
      <c r="V26" s="646"/>
      <c r="W26" s="646"/>
      <c r="X26" s="646"/>
      <c r="Y26" s="647"/>
      <c r="Z26" s="648">
        <v>64.599999999999994</v>
      </c>
      <c r="AA26" s="648"/>
      <c r="AB26" s="648"/>
      <c r="AC26" s="648"/>
      <c r="AD26" s="649">
        <v>1969590</v>
      </c>
      <c r="AE26" s="649"/>
      <c r="AF26" s="649"/>
      <c r="AG26" s="649"/>
      <c r="AH26" s="649"/>
      <c r="AI26" s="649"/>
      <c r="AJ26" s="649"/>
      <c r="AK26" s="649"/>
      <c r="AL26" s="650">
        <v>99.1</v>
      </c>
      <c r="AM26" s="651"/>
      <c r="AN26" s="651"/>
      <c r="AO26" s="652"/>
      <c r="AP26" s="664" t="s">
        <v>300</v>
      </c>
      <c r="AQ26" s="685"/>
      <c r="AR26" s="685"/>
      <c r="AS26" s="685"/>
      <c r="AT26" s="685"/>
      <c r="AU26" s="685"/>
      <c r="AV26" s="685"/>
      <c r="AW26" s="685"/>
      <c r="AX26" s="685"/>
      <c r="AY26" s="685"/>
      <c r="AZ26" s="685"/>
      <c r="BA26" s="685"/>
      <c r="BB26" s="685"/>
      <c r="BC26" s="685"/>
      <c r="BD26" s="685"/>
      <c r="BE26" s="685"/>
      <c r="BF26" s="666"/>
      <c r="BG26" s="645" t="s">
        <v>248</v>
      </c>
      <c r="BH26" s="646"/>
      <c r="BI26" s="646"/>
      <c r="BJ26" s="646"/>
      <c r="BK26" s="646"/>
      <c r="BL26" s="646"/>
      <c r="BM26" s="646"/>
      <c r="BN26" s="647"/>
      <c r="BO26" s="648" t="s">
        <v>130</v>
      </c>
      <c r="BP26" s="648"/>
      <c r="BQ26" s="648"/>
      <c r="BR26" s="648"/>
      <c r="BS26" s="654" t="s">
        <v>248</v>
      </c>
      <c r="BT26" s="646"/>
      <c r="BU26" s="646"/>
      <c r="BV26" s="646"/>
      <c r="BW26" s="646"/>
      <c r="BX26" s="646"/>
      <c r="BY26" s="646"/>
      <c r="BZ26" s="646"/>
      <c r="CA26" s="646"/>
      <c r="CB26" s="655"/>
      <c r="CD26" s="660" t="s">
        <v>301</v>
      </c>
      <c r="CE26" s="661"/>
      <c r="CF26" s="661"/>
      <c r="CG26" s="661"/>
      <c r="CH26" s="661"/>
      <c r="CI26" s="661"/>
      <c r="CJ26" s="661"/>
      <c r="CK26" s="661"/>
      <c r="CL26" s="661"/>
      <c r="CM26" s="661"/>
      <c r="CN26" s="661"/>
      <c r="CO26" s="661"/>
      <c r="CP26" s="661"/>
      <c r="CQ26" s="662"/>
      <c r="CR26" s="645">
        <v>346709</v>
      </c>
      <c r="CS26" s="646"/>
      <c r="CT26" s="646"/>
      <c r="CU26" s="646"/>
      <c r="CV26" s="646"/>
      <c r="CW26" s="646"/>
      <c r="CX26" s="646"/>
      <c r="CY26" s="647"/>
      <c r="CZ26" s="650">
        <v>11.2</v>
      </c>
      <c r="DA26" s="679"/>
      <c r="DB26" s="679"/>
      <c r="DC26" s="683"/>
      <c r="DD26" s="654">
        <v>318611</v>
      </c>
      <c r="DE26" s="646"/>
      <c r="DF26" s="646"/>
      <c r="DG26" s="646"/>
      <c r="DH26" s="646"/>
      <c r="DI26" s="646"/>
      <c r="DJ26" s="646"/>
      <c r="DK26" s="647"/>
      <c r="DL26" s="654" t="s">
        <v>248</v>
      </c>
      <c r="DM26" s="646"/>
      <c r="DN26" s="646"/>
      <c r="DO26" s="646"/>
      <c r="DP26" s="646"/>
      <c r="DQ26" s="646"/>
      <c r="DR26" s="646"/>
      <c r="DS26" s="646"/>
      <c r="DT26" s="646"/>
      <c r="DU26" s="646"/>
      <c r="DV26" s="647"/>
      <c r="DW26" s="650" t="s">
        <v>248</v>
      </c>
      <c r="DX26" s="679"/>
      <c r="DY26" s="679"/>
      <c r="DZ26" s="679"/>
      <c r="EA26" s="679"/>
      <c r="EB26" s="679"/>
      <c r="EC26" s="680"/>
    </row>
    <row r="27" spans="2:133" ht="11.25" customHeight="1" x14ac:dyDescent="0.15">
      <c r="B27" s="642" t="s">
        <v>302</v>
      </c>
      <c r="C27" s="643"/>
      <c r="D27" s="643"/>
      <c r="E27" s="643"/>
      <c r="F27" s="643"/>
      <c r="G27" s="643"/>
      <c r="H27" s="643"/>
      <c r="I27" s="643"/>
      <c r="J27" s="643"/>
      <c r="K27" s="643"/>
      <c r="L27" s="643"/>
      <c r="M27" s="643"/>
      <c r="N27" s="643"/>
      <c r="O27" s="643"/>
      <c r="P27" s="643"/>
      <c r="Q27" s="644"/>
      <c r="R27" s="645" t="s">
        <v>248</v>
      </c>
      <c r="S27" s="646"/>
      <c r="T27" s="646"/>
      <c r="U27" s="646"/>
      <c r="V27" s="646"/>
      <c r="W27" s="646"/>
      <c r="X27" s="646"/>
      <c r="Y27" s="647"/>
      <c r="Z27" s="648" t="s">
        <v>130</v>
      </c>
      <c r="AA27" s="648"/>
      <c r="AB27" s="648"/>
      <c r="AC27" s="648"/>
      <c r="AD27" s="649" t="s">
        <v>248</v>
      </c>
      <c r="AE27" s="649"/>
      <c r="AF27" s="649"/>
      <c r="AG27" s="649"/>
      <c r="AH27" s="649"/>
      <c r="AI27" s="649"/>
      <c r="AJ27" s="649"/>
      <c r="AK27" s="649"/>
      <c r="AL27" s="650" t="s">
        <v>248</v>
      </c>
      <c r="AM27" s="651"/>
      <c r="AN27" s="651"/>
      <c r="AO27" s="652"/>
      <c r="AP27" s="642" t="s">
        <v>303</v>
      </c>
      <c r="AQ27" s="643"/>
      <c r="AR27" s="643"/>
      <c r="AS27" s="643"/>
      <c r="AT27" s="643"/>
      <c r="AU27" s="643"/>
      <c r="AV27" s="643"/>
      <c r="AW27" s="643"/>
      <c r="AX27" s="643"/>
      <c r="AY27" s="643"/>
      <c r="AZ27" s="643"/>
      <c r="BA27" s="643"/>
      <c r="BB27" s="643"/>
      <c r="BC27" s="643"/>
      <c r="BD27" s="643"/>
      <c r="BE27" s="643"/>
      <c r="BF27" s="644"/>
      <c r="BG27" s="645">
        <v>606621</v>
      </c>
      <c r="BH27" s="646"/>
      <c r="BI27" s="646"/>
      <c r="BJ27" s="646"/>
      <c r="BK27" s="646"/>
      <c r="BL27" s="646"/>
      <c r="BM27" s="646"/>
      <c r="BN27" s="647"/>
      <c r="BO27" s="648">
        <v>100</v>
      </c>
      <c r="BP27" s="648"/>
      <c r="BQ27" s="648"/>
      <c r="BR27" s="648"/>
      <c r="BS27" s="654">
        <v>73208</v>
      </c>
      <c r="BT27" s="646"/>
      <c r="BU27" s="646"/>
      <c r="BV27" s="646"/>
      <c r="BW27" s="646"/>
      <c r="BX27" s="646"/>
      <c r="BY27" s="646"/>
      <c r="BZ27" s="646"/>
      <c r="CA27" s="646"/>
      <c r="CB27" s="655"/>
      <c r="CD27" s="660" t="s">
        <v>304</v>
      </c>
      <c r="CE27" s="661"/>
      <c r="CF27" s="661"/>
      <c r="CG27" s="661"/>
      <c r="CH27" s="661"/>
      <c r="CI27" s="661"/>
      <c r="CJ27" s="661"/>
      <c r="CK27" s="661"/>
      <c r="CL27" s="661"/>
      <c r="CM27" s="661"/>
      <c r="CN27" s="661"/>
      <c r="CO27" s="661"/>
      <c r="CP27" s="661"/>
      <c r="CQ27" s="662"/>
      <c r="CR27" s="645">
        <v>238867</v>
      </c>
      <c r="CS27" s="681"/>
      <c r="CT27" s="681"/>
      <c r="CU27" s="681"/>
      <c r="CV27" s="681"/>
      <c r="CW27" s="681"/>
      <c r="CX27" s="681"/>
      <c r="CY27" s="682"/>
      <c r="CZ27" s="650">
        <v>7.7</v>
      </c>
      <c r="DA27" s="679"/>
      <c r="DB27" s="679"/>
      <c r="DC27" s="683"/>
      <c r="DD27" s="654">
        <v>45761</v>
      </c>
      <c r="DE27" s="681"/>
      <c r="DF27" s="681"/>
      <c r="DG27" s="681"/>
      <c r="DH27" s="681"/>
      <c r="DI27" s="681"/>
      <c r="DJ27" s="681"/>
      <c r="DK27" s="682"/>
      <c r="DL27" s="654">
        <v>35388</v>
      </c>
      <c r="DM27" s="681"/>
      <c r="DN27" s="681"/>
      <c r="DO27" s="681"/>
      <c r="DP27" s="681"/>
      <c r="DQ27" s="681"/>
      <c r="DR27" s="681"/>
      <c r="DS27" s="681"/>
      <c r="DT27" s="681"/>
      <c r="DU27" s="681"/>
      <c r="DV27" s="682"/>
      <c r="DW27" s="650">
        <v>1.8</v>
      </c>
      <c r="DX27" s="679"/>
      <c r="DY27" s="679"/>
      <c r="DZ27" s="679"/>
      <c r="EA27" s="679"/>
      <c r="EB27" s="679"/>
      <c r="EC27" s="680"/>
    </row>
    <row r="28" spans="2:133" ht="11.25" customHeight="1" x14ac:dyDescent="0.15">
      <c r="B28" s="642" t="s">
        <v>305</v>
      </c>
      <c r="C28" s="643"/>
      <c r="D28" s="643"/>
      <c r="E28" s="643"/>
      <c r="F28" s="643"/>
      <c r="G28" s="643"/>
      <c r="H28" s="643"/>
      <c r="I28" s="643"/>
      <c r="J28" s="643"/>
      <c r="K28" s="643"/>
      <c r="L28" s="643"/>
      <c r="M28" s="643"/>
      <c r="N28" s="643"/>
      <c r="O28" s="643"/>
      <c r="P28" s="643"/>
      <c r="Q28" s="644"/>
      <c r="R28" s="645">
        <v>5787</v>
      </c>
      <c r="S28" s="646"/>
      <c r="T28" s="646"/>
      <c r="U28" s="646"/>
      <c r="V28" s="646"/>
      <c r="W28" s="646"/>
      <c r="X28" s="646"/>
      <c r="Y28" s="647"/>
      <c r="Z28" s="648">
        <v>0.2</v>
      </c>
      <c r="AA28" s="648"/>
      <c r="AB28" s="648"/>
      <c r="AC28" s="648"/>
      <c r="AD28" s="649" t="s">
        <v>248</v>
      </c>
      <c r="AE28" s="649"/>
      <c r="AF28" s="649"/>
      <c r="AG28" s="649"/>
      <c r="AH28" s="649"/>
      <c r="AI28" s="649"/>
      <c r="AJ28" s="649"/>
      <c r="AK28" s="649"/>
      <c r="AL28" s="650" t="s">
        <v>248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306</v>
      </c>
      <c r="CE28" s="661"/>
      <c r="CF28" s="661"/>
      <c r="CG28" s="661"/>
      <c r="CH28" s="661"/>
      <c r="CI28" s="661"/>
      <c r="CJ28" s="661"/>
      <c r="CK28" s="661"/>
      <c r="CL28" s="661"/>
      <c r="CM28" s="661"/>
      <c r="CN28" s="661"/>
      <c r="CO28" s="661"/>
      <c r="CP28" s="661"/>
      <c r="CQ28" s="662"/>
      <c r="CR28" s="645">
        <v>274744</v>
      </c>
      <c r="CS28" s="646"/>
      <c r="CT28" s="646"/>
      <c r="CU28" s="646"/>
      <c r="CV28" s="646"/>
      <c r="CW28" s="646"/>
      <c r="CX28" s="646"/>
      <c r="CY28" s="647"/>
      <c r="CZ28" s="650">
        <v>8.9</v>
      </c>
      <c r="DA28" s="679"/>
      <c r="DB28" s="679"/>
      <c r="DC28" s="683"/>
      <c r="DD28" s="654">
        <v>274744</v>
      </c>
      <c r="DE28" s="646"/>
      <c r="DF28" s="646"/>
      <c r="DG28" s="646"/>
      <c r="DH28" s="646"/>
      <c r="DI28" s="646"/>
      <c r="DJ28" s="646"/>
      <c r="DK28" s="647"/>
      <c r="DL28" s="654">
        <v>274744</v>
      </c>
      <c r="DM28" s="646"/>
      <c r="DN28" s="646"/>
      <c r="DO28" s="646"/>
      <c r="DP28" s="646"/>
      <c r="DQ28" s="646"/>
      <c r="DR28" s="646"/>
      <c r="DS28" s="646"/>
      <c r="DT28" s="646"/>
      <c r="DU28" s="646"/>
      <c r="DV28" s="647"/>
      <c r="DW28" s="650">
        <v>13.8</v>
      </c>
      <c r="DX28" s="679"/>
      <c r="DY28" s="679"/>
      <c r="DZ28" s="679"/>
      <c r="EA28" s="679"/>
      <c r="EB28" s="679"/>
      <c r="EC28" s="680"/>
    </row>
    <row r="29" spans="2:133" ht="11.25" customHeight="1" x14ac:dyDescent="0.15">
      <c r="B29" s="642" t="s">
        <v>307</v>
      </c>
      <c r="C29" s="643"/>
      <c r="D29" s="643"/>
      <c r="E29" s="643"/>
      <c r="F29" s="643"/>
      <c r="G29" s="643"/>
      <c r="H29" s="643"/>
      <c r="I29" s="643"/>
      <c r="J29" s="643"/>
      <c r="K29" s="643"/>
      <c r="L29" s="643"/>
      <c r="M29" s="643"/>
      <c r="N29" s="643"/>
      <c r="O29" s="643"/>
      <c r="P29" s="643"/>
      <c r="Q29" s="644"/>
      <c r="R29" s="645">
        <v>22784</v>
      </c>
      <c r="S29" s="646"/>
      <c r="T29" s="646"/>
      <c r="U29" s="646"/>
      <c r="V29" s="646"/>
      <c r="W29" s="646"/>
      <c r="X29" s="646"/>
      <c r="Y29" s="647"/>
      <c r="Z29" s="648">
        <v>0.7</v>
      </c>
      <c r="AA29" s="648"/>
      <c r="AB29" s="648"/>
      <c r="AC29" s="648"/>
      <c r="AD29" s="649">
        <v>3596</v>
      </c>
      <c r="AE29" s="649"/>
      <c r="AF29" s="649"/>
      <c r="AG29" s="649"/>
      <c r="AH29" s="649"/>
      <c r="AI29" s="649"/>
      <c r="AJ29" s="649"/>
      <c r="AK29" s="649"/>
      <c r="AL29" s="650">
        <v>0.2</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308</v>
      </c>
      <c r="CE29" s="690"/>
      <c r="CF29" s="660" t="s">
        <v>309</v>
      </c>
      <c r="CG29" s="661"/>
      <c r="CH29" s="661"/>
      <c r="CI29" s="661"/>
      <c r="CJ29" s="661"/>
      <c r="CK29" s="661"/>
      <c r="CL29" s="661"/>
      <c r="CM29" s="661"/>
      <c r="CN29" s="661"/>
      <c r="CO29" s="661"/>
      <c r="CP29" s="661"/>
      <c r="CQ29" s="662"/>
      <c r="CR29" s="645">
        <v>274744</v>
      </c>
      <c r="CS29" s="681"/>
      <c r="CT29" s="681"/>
      <c r="CU29" s="681"/>
      <c r="CV29" s="681"/>
      <c r="CW29" s="681"/>
      <c r="CX29" s="681"/>
      <c r="CY29" s="682"/>
      <c r="CZ29" s="650">
        <v>8.9</v>
      </c>
      <c r="DA29" s="679"/>
      <c r="DB29" s="679"/>
      <c r="DC29" s="683"/>
      <c r="DD29" s="654">
        <v>274744</v>
      </c>
      <c r="DE29" s="681"/>
      <c r="DF29" s="681"/>
      <c r="DG29" s="681"/>
      <c r="DH29" s="681"/>
      <c r="DI29" s="681"/>
      <c r="DJ29" s="681"/>
      <c r="DK29" s="682"/>
      <c r="DL29" s="654">
        <v>274744</v>
      </c>
      <c r="DM29" s="681"/>
      <c r="DN29" s="681"/>
      <c r="DO29" s="681"/>
      <c r="DP29" s="681"/>
      <c r="DQ29" s="681"/>
      <c r="DR29" s="681"/>
      <c r="DS29" s="681"/>
      <c r="DT29" s="681"/>
      <c r="DU29" s="681"/>
      <c r="DV29" s="682"/>
      <c r="DW29" s="650">
        <v>13.8</v>
      </c>
      <c r="DX29" s="679"/>
      <c r="DY29" s="679"/>
      <c r="DZ29" s="679"/>
      <c r="EA29" s="679"/>
      <c r="EB29" s="679"/>
      <c r="EC29" s="680"/>
    </row>
    <row r="30" spans="2:133" ht="11.25" customHeight="1" x14ac:dyDescent="0.15">
      <c r="B30" s="642" t="s">
        <v>310</v>
      </c>
      <c r="C30" s="643"/>
      <c r="D30" s="643"/>
      <c r="E30" s="643"/>
      <c r="F30" s="643"/>
      <c r="G30" s="643"/>
      <c r="H30" s="643"/>
      <c r="I30" s="643"/>
      <c r="J30" s="643"/>
      <c r="K30" s="643"/>
      <c r="L30" s="643"/>
      <c r="M30" s="643"/>
      <c r="N30" s="643"/>
      <c r="O30" s="643"/>
      <c r="P30" s="643"/>
      <c r="Q30" s="644"/>
      <c r="R30" s="645">
        <v>10534</v>
      </c>
      <c r="S30" s="646"/>
      <c r="T30" s="646"/>
      <c r="U30" s="646"/>
      <c r="V30" s="646"/>
      <c r="W30" s="646"/>
      <c r="X30" s="646"/>
      <c r="Y30" s="647"/>
      <c r="Z30" s="648">
        <v>0.3</v>
      </c>
      <c r="AA30" s="648"/>
      <c r="AB30" s="648"/>
      <c r="AC30" s="648"/>
      <c r="AD30" s="649" t="s">
        <v>130</v>
      </c>
      <c r="AE30" s="649"/>
      <c r="AF30" s="649"/>
      <c r="AG30" s="649"/>
      <c r="AH30" s="649"/>
      <c r="AI30" s="649"/>
      <c r="AJ30" s="649"/>
      <c r="AK30" s="649"/>
      <c r="AL30" s="650" t="s">
        <v>248</v>
      </c>
      <c r="AM30" s="651"/>
      <c r="AN30" s="651"/>
      <c r="AO30" s="652"/>
      <c r="AP30" s="624" t="s">
        <v>226</v>
      </c>
      <c r="AQ30" s="625"/>
      <c r="AR30" s="625"/>
      <c r="AS30" s="625"/>
      <c r="AT30" s="625"/>
      <c r="AU30" s="625"/>
      <c r="AV30" s="625"/>
      <c r="AW30" s="625"/>
      <c r="AX30" s="625"/>
      <c r="AY30" s="625"/>
      <c r="AZ30" s="625"/>
      <c r="BA30" s="625"/>
      <c r="BB30" s="625"/>
      <c r="BC30" s="625"/>
      <c r="BD30" s="625"/>
      <c r="BE30" s="625"/>
      <c r="BF30" s="626"/>
      <c r="BG30" s="624" t="s">
        <v>311</v>
      </c>
      <c r="BH30" s="698"/>
      <c r="BI30" s="698"/>
      <c r="BJ30" s="698"/>
      <c r="BK30" s="698"/>
      <c r="BL30" s="698"/>
      <c r="BM30" s="698"/>
      <c r="BN30" s="698"/>
      <c r="BO30" s="698"/>
      <c r="BP30" s="698"/>
      <c r="BQ30" s="699"/>
      <c r="BR30" s="624" t="s">
        <v>312</v>
      </c>
      <c r="BS30" s="698"/>
      <c r="BT30" s="698"/>
      <c r="BU30" s="698"/>
      <c r="BV30" s="698"/>
      <c r="BW30" s="698"/>
      <c r="BX30" s="698"/>
      <c r="BY30" s="698"/>
      <c r="BZ30" s="698"/>
      <c r="CA30" s="698"/>
      <c r="CB30" s="699"/>
      <c r="CD30" s="691"/>
      <c r="CE30" s="692"/>
      <c r="CF30" s="660" t="s">
        <v>313</v>
      </c>
      <c r="CG30" s="661"/>
      <c r="CH30" s="661"/>
      <c r="CI30" s="661"/>
      <c r="CJ30" s="661"/>
      <c r="CK30" s="661"/>
      <c r="CL30" s="661"/>
      <c r="CM30" s="661"/>
      <c r="CN30" s="661"/>
      <c r="CO30" s="661"/>
      <c r="CP30" s="661"/>
      <c r="CQ30" s="662"/>
      <c r="CR30" s="645">
        <v>261095</v>
      </c>
      <c r="CS30" s="646"/>
      <c r="CT30" s="646"/>
      <c r="CU30" s="646"/>
      <c r="CV30" s="646"/>
      <c r="CW30" s="646"/>
      <c r="CX30" s="646"/>
      <c r="CY30" s="647"/>
      <c r="CZ30" s="650">
        <v>8.5</v>
      </c>
      <c r="DA30" s="679"/>
      <c r="DB30" s="679"/>
      <c r="DC30" s="683"/>
      <c r="DD30" s="654">
        <v>261095</v>
      </c>
      <c r="DE30" s="646"/>
      <c r="DF30" s="646"/>
      <c r="DG30" s="646"/>
      <c r="DH30" s="646"/>
      <c r="DI30" s="646"/>
      <c r="DJ30" s="646"/>
      <c r="DK30" s="647"/>
      <c r="DL30" s="654">
        <v>261095</v>
      </c>
      <c r="DM30" s="646"/>
      <c r="DN30" s="646"/>
      <c r="DO30" s="646"/>
      <c r="DP30" s="646"/>
      <c r="DQ30" s="646"/>
      <c r="DR30" s="646"/>
      <c r="DS30" s="646"/>
      <c r="DT30" s="646"/>
      <c r="DU30" s="646"/>
      <c r="DV30" s="647"/>
      <c r="DW30" s="650">
        <v>13.1</v>
      </c>
      <c r="DX30" s="679"/>
      <c r="DY30" s="679"/>
      <c r="DZ30" s="679"/>
      <c r="EA30" s="679"/>
      <c r="EB30" s="679"/>
      <c r="EC30" s="680"/>
    </row>
    <row r="31" spans="2:133" ht="11.25" customHeight="1" x14ac:dyDescent="0.15">
      <c r="B31" s="642" t="s">
        <v>314</v>
      </c>
      <c r="C31" s="643"/>
      <c r="D31" s="643"/>
      <c r="E31" s="643"/>
      <c r="F31" s="643"/>
      <c r="G31" s="643"/>
      <c r="H31" s="643"/>
      <c r="I31" s="643"/>
      <c r="J31" s="643"/>
      <c r="K31" s="643"/>
      <c r="L31" s="643"/>
      <c r="M31" s="643"/>
      <c r="N31" s="643"/>
      <c r="O31" s="643"/>
      <c r="P31" s="643"/>
      <c r="Q31" s="644"/>
      <c r="R31" s="645">
        <v>183813</v>
      </c>
      <c r="S31" s="646"/>
      <c r="T31" s="646"/>
      <c r="U31" s="646"/>
      <c r="V31" s="646"/>
      <c r="W31" s="646"/>
      <c r="X31" s="646"/>
      <c r="Y31" s="647"/>
      <c r="Z31" s="648">
        <v>5.8</v>
      </c>
      <c r="AA31" s="648"/>
      <c r="AB31" s="648"/>
      <c r="AC31" s="648"/>
      <c r="AD31" s="649" t="s">
        <v>130</v>
      </c>
      <c r="AE31" s="649"/>
      <c r="AF31" s="649"/>
      <c r="AG31" s="649"/>
      <c r="AH31" s="649"/>
      <c r="AI31" s="649"/>
      <c r="AJ31" s="649"/>
      <c r="AK31" s="649"/>
      <c r="AL31" s="650" t="s">
        <v>130</v>
      </c>
      <c r="AM31" s="651"/>
      <c r="AN31" s="651"/>
      <c r="AO31" s="652"/>
      <c r="AP31" s="702" t="s">
        <v>315</v>
      </c>
      <c r="AQ31" s="703"/>
      <c r="AR31" s="703"/>
      <c r="AS31" s="703"/>
      <c r="AT31" s="708" t="s">
        <v>316</v>
      </c>
      <c r="AU31" s="231"/>
      <c r="AV31" s="231"/>
      <c r="AW31" s="231"/>
      <c r="AX31" s="631" t="s">
        <v>189</v>
      </c>
      <c r="AY31" s="632"/>
      <c r="AZ31" s="632"/>
      <c r="BA31" s="632"/>
      <c r="BB31" s="632"/>
      <c r="BC31" s="632"/>
      <c r="BD31" s="632"/>
      <c r="BE31" s="632"/>
      <c r="BF31" s="633"/>
      <c r="BG31" s="713">
        <v>99.6</v>
      </c>
      <c r="BH31" s="700"/>
      <c r="BI31" s="700"/>
      <c r="BJ31" s="700"/>
      <c r="BK31" s="700"/>
      <c r="BL31" s="700"/>
      <c r="BM31" s="640">
        <v>98.1</v>
      </c>
      <c r="BN31" s="700"/>
      <c r="BO31" s="700"/>
      <c r="BP31" s="700"/>
      <c r="BQ31" s="701"/>
      <c r="BR31" s="713">
        <v>99.6</v>
      </c>
      <c r="BS31" s="700"/>
      <c r="BT31" s="700"/>
      <c r="BU31" s="700"/>
      <c r="BV31" s="700"/>
      <c r="BW31" s="700"/>
      <c r="BX31" s="640">
        <v>98</v>
      </c>
      <c r="BY31" s="700"/>
      <c r="BZ31" s="700"/>
      <c r="CA31" s="700"/>
      <c r="CB31" s="701"/>
      <c r="CD31" s="691"/>
      <c r="CE31" s="692"/>
      <c r="CF31" s="660" t="s">
        <v>317</v>
      </c>
      <c r="CG31" s="661"/>
      <c r="CH31" s="661"/>
      <c r="CI31" s="661"/>
      <c r="CJ31" s="661"/>
      <c r="CK31" s="661"/>
      <c r="CL31" s="661"/>
      <c r="CM31" s="661"/>
      <c r="CN31" s="661"/>
      <c r="CO31" s="661"/>
      <c r="CP31" s="661"/>
      <c r="CQ31" s="662"/>
      <c r="CR31" s="645">
        <v>13649</v>
      </c>
      <c r="CS31" s="681"/>
      <c r="CT31" s="681"/>
      <c r="CU31" s="681"/>
      <c r="CV31" s="681"/>
      <c r="CW31" s="681"/>
      <c r="CX31" s="681"/>
      <c r="CY31" s="682"/>
      <c r="CZ31" s="650">
        <v>0.4</v>
      </c>
      <c r="DA31" s="679"/>
      <c r="DB31" s="679"/>
      <c r="DC31" s="683"/>
      <c r="DD31" s="654">
        <v>13649</v>
      </c>
      <c r="DE31" s="681"/>
      <c r="DF31" s="681"/>
      <c r="DG31" s="681"/>
      <c r="DH31" s="681"/>
      <c r="DI31" s="681"/>
      <c r="DJ31" s="681"/>
      <c r="DK31" s="682"/>
      <c r="DL31" s="654">
        <v>13649</v>
      </c>
      <c r="DM31" s="681"/>
      <c r="DN31" s="681"/>
      <c r="DO31" s="681"/>
      <c r="DP31" s="681"/>
      <c r="DQ31" s="681"/>
      <c r="DR31" s="681"/>
      <c r="DS31" s="681"/>
      <c r="DT31" s="681"/>
      <c r="DU31" s="681"/>
      <c r="DV31" s="682"/>
      <c r="DW31" s="650">
        <v>0.7</v>
      </c>
      <c r="DX31" s="679"/>
      <c r="DY31" s="679"/>
      <c r="DZ31" s="679"/>
      <c r="EA31" s="679"/>
      <c r="EB31" s="679"/>
      <c r="EC31" s="680"/>
    </row>
    <row r="32" spans="2:133" ht="11.25" customHeight="1" x14ac:dyDescent="0.15">
      <c r="B32" s="695" t="s">
        <v>318</v>
      </c>
      <c r="C32" s="696"/>
      <c r="D32" s="696"/>
      <c r="E32" s="696"/>
      <c r="F32" s="696"/>
      <c r="G32" s="696"/>
      <c r="H32" s="696"/>
      <c r="I32" s="696"/>
      <c r="J32" s="696"/>
      <c r="K32" s="696"/>
      <c r="L32" s="696"/>
      <c r="M32" s="696"/>
      <c r="N32" s="696"/>
      <c r="O32" s="696"/>
      <c r="P32" s="696"/>
      <c r="Q32" s="697"/>
      <c r="R32" s="645" t="s">
        <v>130</v>
      </c>
      <c r="S32" s="646"/>
      <c r="T32" s="646"/>
      <c r="U32" s="646"/>
      <c r="V32" s="646"/>
      <c r="W32" s="646"/>
      <c r="X32" s="646"/>
      <c r="Y32" s="647"/>
      <c r="Z32" s="648" t="s">
        <v>147</v>
      </c>
      <c r="AA32" s="648"/>
      <c r="AB32" s="648"/>
      <c r="AC32" s="648"/>
      <c r="AD32" s="649" t="s">
        <v>130</v>
      </c>
      <c r="AE32" s="649"/>
      <c r="AF32" s="649"/>
      <c r="AG32" s="649"/>
      <c r="AH32" s="649"/>
      <c r="AI32" s="649"/>
      <c r="AJ32" s="649"/>
      <c r="AK32" s="649"/>
      <c r="AL32" s="650" t="s">
        <v>248</v>
      </c>
      <c r="AM32" s="651"/>
      <c r="AN32" s="651"/>
      <c r="AO32" s="652"/>
      <c r="AP32" s="704"/>
      <c r="AQ32" s="705"/>
      <c r="AR32" s="705"/>
      <c r="AS32" s="705"/>
      <c r="AT32" s="709"/>
      <c r="AU32" s="230" t="s">
        <v>319</v>
      </c>
      <c r="AV32" s="230"/>
      <c r="AW32" s="230"/>
      <c r="AX32" s="642" t="s">
        <v>320</v>
      </c>
      <c r="AY32" s="643"/>
      <c r="AZ32" s="643"/>
      <c r="BA32" s="643"/>
      <c r="BB32" s="643"/>
      <c r="BC32" s="643"/>
      <c r="BD32" s="643"/>
      <c r="BE32" s="643"/>
      <c r="BF32" s="644"/>
      <c r="BG32" s="714">
        <v>99.6</v>
      </c>
      <c r="BH32" s="681"/>
      <c r="BI32" s="681"/>
      <c r="BJ32" s="681"/>
      <c r="BK32" s="681"/>
      <c r="BL32" s="681"/>
      <c r="BM32" s="651">
        <v>98.2</v>
      </c>
      <c r="BN32" s="711"/>
      <c r="BO32" s="711"/>
      <c r="BP32" s="711"/>
      <c r="BQ32" s="712"/>
      <c r="BR32" s="714">
        <v>99.5</v>
      </c>
      <c r="BS32" s="681"/>
      <c r="BT32" s="681"/>
      <c r="BU32" s="681"/>
      <c r="BV32" s="681"/>
      <c r="BW32" s="681"/>
      <c r="BX32" s="651">
        <v>98.2</v>
      </c>
      <c r="BY32" s="711"/>
      <c r="BZ32" s="711"/>
      <c r="CA32" s="711"/>
      <c r="CB32" s="712"/>
      <c r="CD32" s="693"/>
      <c r="CE32" s="694"/>
      <c r="CF32" s="660" t="s">
        <v>321</v>
      </c>
      <c r="CG32" s="661"/>
      <c r="CH32" s="661"/>
      <c r="CI32" s="661"/>
      <c r="CJ32" s="661"/>
      <c r="CK32" s="661"/>
      <c r="CL32" s="661"/>
      <c r="CM32" s="661"/>
      <c r="CN32" s="661"/>
      <c r="CO32" s="661"/>
      <c r="CP32" s="661"/>
      <c r="CQ32" s="662"/>
      <c r="CR32" s="645" t="s">
        <v>130</v>
      </c>
      <c r="CS32" s="646"/>
      <c r="CT32" s="646"/>
      <c r="CU32" s="646"/>
      <c r="CV32" s="646"/>
      <c r="CW32" s="646"/>
      <c r="CX32" s="646"/>
      <c r="CY32" s="647"/>
      <c r="CZ32" s="650" t="s">
        <v>130</v>
      </c>
      <c r="DA32" s="679"/>
      <c r="DB32" s="679"/>
      <c r="DC32" s="683"/>
      <c r="DD32" s="654" t="s">
        <v>130</v>
      </c>
      <c r="DE32" s="646"/>
      <c r="DF32" s="646"/>
      <c r="DG32" s="646"/>
      <c r="DH32" s="646"/>
      <c r="DI32" s="646"/>
      <c r="DJ32" s="646"/>
      <c r="DK32" s="647"/>
      <c r="DL32" s="654" t="s">
        <v>130</v>
      </c>
      <c r="DM32" s="646"/>
      <c r="DN32" s="646"/>
      <c r="DO32" s="646"/>
      <c r="DP32" s="646"/>
      <c r="DQ32" s="646"/>
      <c r="DR32" s="646"/>
      <c r="DS32" s="646"/>
      <c r="DT32" s="646"/>
      <c r="DU32" s="646"/>
      <c r="DV32" s="647"/>
      <c r="DW32" s="650" t="s">
        <v>248</v>
      </c>
      <c r="DX32" s="679"/>
      <c r="DY32" s="679"/>
      <c r="DZ32" s="679"/>
      <c r="EA32" s="679"/>
      <c r="EB32" s="679"/>
      <c r="EC32" s="680"/>
    </row>
    <row r="33" spans="2:133" ht="11.25" customHeight="1" x14ac:dyDescent="0.15">
      <c r="B33" s="642" t="s">
        <v>322</v>
      </c>
      <c r="C33" s="643"/>
      <c r="D33" s="643"/>
      <c r="E33" s="643"/>
      <c r="F33" s="643"/>
      <c r="G33" s="643"/>
      <c r="H33" s="643"/>
      <c r="I33" s="643"/>
      <c r="J33" s="643"/>
      <c r="K33" s="643"/>
      <c r="L33" s="643"/>
      <c r="M33" s="643"/>
      <c r="N33" s="643"/>
      <c r="O33" s="643"/>
      <c r="P33" s="643"/>
      <c r="Q33" s="644"/>
      <c r="R33" s="645">
        <v>182137</v>
      </c>
      <c r="S33" s="646"/>
      <c r="T33" s="646"/>
      <c r="U33" s="646"/>
      <c r="V33" s="646"/>
      <c r="W33" s="646"/>
      <c r="X33" s="646"/>
      <c r="Y33" s="647"/>
      <c r="Z33" s="648">
        <v>5.7</v>
      </c>
      <c r="AA33" s="648"/>
      <c r="AB33" s="648"/>
      <c r="AC33" s="648"/>
      <c r="AD33" s="649" t="s">
        <v>130</v>
      </c>
      <c r="AE33" s="649"/>
      <c r="AF33" s="649"/>
      <c r="AG33" s="649"/>
      <c r="AH33" s="649"/>
      <c r="AI33" s="649"/>
      <c r="AJ33" s="649"/>
      <c r="AK33" s="649"/>
      <c r="AL33" s="650" t="s">
        <v>130</v>
      </c>
      <c r="AM33" s="651"/>
      <c r="AN33" s="651"/>
      <c r="AO33" s="652"/>
      <c r="AP33" s="706"/>
      <c r="AQ33" s="707"/>
      <c r="AR33" s="707"/>
      <c r="AS33" s="707"/>
      <c r="AT33" s="710"/>
      <c r="AU33" s="232"/>
      <c r="AV33" s="232"/>
      <c r="AW33" s="232"/>
      <c r="AX33" s="686" t="s">
        <v>323</v>
      </c>
      <c r="AY33" s="687"/>
      <c r="AZ33" s="687"/>
      <c r="BA33" s="687"/>
      <c r="BB33" s="687"/>
      <c r="BC33" s="687"/>
      <c r="BD33" s="687"/>
      <c r="BE33" s="687"/>
      <c r="BF33" s="688"/>
      <c r="BG33" s="715">
        <v>99.6</v>
      </c>
      <c r="BH33" s="716"/>
      <c r="BI33" s="716"/>
      <c r="BJ33" s="716"/>
      <c r="BK33" s="716"/>
      <c r="BL33" s="716"/>
      <c r="BM33" s="717">
        <v>98</v>
      </c>
      <c r="BN33" s="716"/>
      <c r="BO33" s="716"/>
      <c r="BP33" s="716"/>
      <c r="BQ33" s="718"/>
      <c r="BR33" s="715">
        <v>99.7</v>
      </c>
      <c r="BS33" s="716"/>
      <c r="BT33" s="716"/>
      <c r="BU33" s="716"/>
      <c r="BV33" s="716"/>
      <c r="BW33" s="716"/>
      <c r="BX33" s="717">
        <v>97.8</v>
      </c>
      <c r="BY33" s="716"/>
      <c r="BZ33" s="716"/>
      <c r="CA33" s="716"/>
      <c r="CB33" s="718"/>
      <c r="CD33" s="660" t="s">
        <v>324</v>
      </c>
      <c r="CE33" s="661"/>
      <c r="CF33" s="661"/>
      <c r="CG33" s="661"/>
      <c r="CH33" s="661"/>
      <c r="CI33" s="661"/>
      <c r="CJ33" s="661"/>
      <c r="CK33" s="661"/>
      <c r="CL33" s="661"/>
      <c r="CM33" s="661"/>
      <c r="CN33" s="661"/>
      <c r="CO33" s="661"/>
      <c r="CP33" s="661"/>
      <c r="CQ33" s="662"/>
      <c r="CR33" s="645">
        <v>1451812</v>
      </c>
      <c r="CS33" s="681"/>
      <c r="CT33" s="681"/>
      <c r="CU33" s="681"/>
      <c r="CV33" s="681"/>
      <c r="CW33" s="681"/>
      <c r="CX33" s="681"/>
      <c r="CY33" s="682"/>
      <c r="CZ33" s="650">
        <v>47</v>
      </c>
      <c r="DA33" s="679"/>
      <c r="DB33" s="679"/>
      <c r="DC33" s="683"/>
      <c r="DD33" s="654">
        <v>1070752</v>
      </c>
      <c r="DE33" s="681"/>
      <c r="DF33" s="681"/>
      <c r="DG33" s="681"/>
      <c r="DH33" s="681"/>
      <c r="DI33" s="681"/>
      <c r="DJ33" s="681"/>
      <c r="DK33" s="682"/>
      <c r="DL33" s="654">
        <v>781727</v>
      </c>
      <c r="DM33" s="681"/>
      <c r="DN33" s="681"/>
      <c r="DO33" s="681"/>
      <c r="DP33" s="681"/>
      <c r="DQ33" s="681"/>
      <c r="DR33" s="681"/>
      <c r="DS33" s="681"/>
      <c r="DT33" s="681"/>
      <c r="DU33" s="681"/>
      <c r="DV33" s="682"/>
      <c r="DW33" s="650">
        <v>39.299999999999997</v>
      </c>
      <c r="DX33" s="679"/>
      <c r="DY33" s="679"/>
      <c r="DZ33" s="679"/>
      <c r="EA33" s="679"/>
      <c r="EB33" s="679"/>
      <c r="EC33" s="680"/>
    </row>
    <row r="34" spans="2:133" ht="11.25" customHeight="1" x14ac:dyDescent="0.15">
      <c r="B34" s="642" t="s">
        <v>325</v>
      </c>
      <c r="C34" s="643"/>
      <c r="D34" s="643"/>
      <c r="E34" s="643"/>
      <c r="F34" s="643"/>
      <c r="G34" s="643"/>
      <c r="H34" s="643"/>
      <c r="I34" s="643"/>
      <c r="J34" s="643"/>
      <c r="K34" s="643"/>
      <c r="L34" s="643"/>
      <c r="M34" s="643"/>
      <c r="N34" s="643"/>
      <c r="O34" s="643"/>
      <c r="P34" s="643"/>
      <c r="Q34" s="644"/>
      <c r="R34" s="645">
        <v>10223</v>
      </c>
      <c r="S34" s="646"/>
      <c r="T34" s="646"/>
      <c r="U34" s="646"/>
      <c r="V34" s="646"/>
      <c r="W34" s="646"/>
      <c r="X34" s="646"/>
      <c r="Y34" s="647"/>
      <c r="Z34" s="648">
        <v>0.3</v>
      </c>
      <c r="AA34" s="648"/>
      <c r="AB34" s="648"/>
      <c r="AC34" s="648"/>
      <c r="AD34" s="649">
        <v>9464</v>
      </c>
      <c r="AE34" s="649"/>
      <c r="AF34" s="649"/>
      <c r="AG34" s="649"/>
      <c r="AH34" s="649"/>
      <c r="AI34" s="649"/>
      <c r="AJ34" s="649"/>
      <c r="AK34" s="649"/>
      <c r="AL34" s="650">
        <v>0.5</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326</v>
      </c>
      <c r="CE34" s="661"/>
      <c r="CF34" s="661"/>
      <c r="CG34" s="661"/>
      <c r="CH34" s="661"/>
      <c r="CI34" s="661"/>
      <c r="CJ34" s="661"/>
      <c r="CK34" s="661"/>
      <c r="CL34" s="661"/>
      <c r="CM34" s="661"/>
      <c r="CN34" s="661"/>
      <c r="CO34" s="661"/>
      <c r="CP34" s="661"/>
      <c r="CQ34" s="662"/>
      <c r="CR34" s="645">
        <v>500750</v>
      </c>
      <c r="CS34" s="646"/>
      <c r="CT34" s="646"/>
      <c r="CU34" s="646"/>
      <c r="CV34" s="646"/>
      <c r="CW34" s="646"/>
      <c r="CX34" s="646"/>
      <c r="CY34" s="647"/>
      <c r="CZ34" s="650">
        <v>16.2</v>
      </c>
      <c r="DA34" s="679"/>
      <c r="DB34" s="679"/>
      <c r="DC34" s="683"/>
      <c r="DD34" s="654">
        <v>390452</v>
      </c>
      <c r="DE34" s="646"/>
      <c r="DF34" s="646"/>
      <c r="DG34" s="646"/>
      <c r="DH34" s="646"/>
      <c r="DI34" s="646"/>
      <c r="DJ34" s="646"/>
      <c r="DK34" s="647"/>
      <c r="DL34" s="654">
        <v>307069</v>
      </c>
      <c r="DM34" s="646"/>
      <c r="DN34" s="646"/>
      <c r="DO34" s="646"/>
      <c r="DP34" s="646"/>
      <c r="DQ34" s="646"/>
      <c r="DR34" s="646"/>
      <c r="DS34" s="646"/>
      <c r="DT34" s="646"/>
      <c r="DU34" s="646"/>
      <c r="DV34" s="647"/>
      <c r="DW34" s="650">
        <v>15.4</v>
      </c>
      <c r="DX34" s="679"/>
      <c r="DY34" s="679"/>
      <c r="DZ34" s="679"/>
      <c r="EA34" s="679"/>
      <c r="EB34" s="679"/>
      <c r="EC34" s="680"/>
    </row>
    <row r="35" spans="2:133" ht="11.25" customHeight="1" x14ac:dyDescent="0.15">
      <c r="B35" s="642" t="s">
        <v>327</v>
      </c>
      <c r="C35" s="643"/>
      <c r="D35" s="643"/>
      <c r="E35" s="643"/>
      <c r="F35" s="643"/>
      <c r="G35" s="643"/>
      <c r="H35" s="643"/>
      <c r="I35" s="643"/>
      <c r="J35" s="643"/>
      <c r="K35" s="643"/>
      <c r="L35" s="643"/>
      <c r="M35" s="643"/>
      <c r="N35" s="643"/>
      <c r="O35" s="643"/>
      <c r="P35" s="643"/>
      <c r="Q35" s="644"/>
      <c r="R35" s="645">
        <v>85065</v>
      </c>
      <c r="S35" s="646"/>
      <c r="T35" s="646"/>
      <c r="U35" s="646"/>
      <c r="V35" s="646"/>
      <c r="W35" s="646"/>
      <c r="X35" s="646"/>
      <c r="Y35" s="647"/>
      <c r="Z35" s="648">
        <v>2.7</v>
      </c>
      <c r="AA35" s="648"/>
      <c r="AB35" s="648"/>
      <c r="AC35" s="648"/>
      <c r="AD35" s="649" t="s">
        <v>248</v>
      </c>
      <c r="AE35" s="649"/>
      <c r="AF35" s="649"/>
      <c r="AG35" s="649"/>
      <c r="AH35" s="649"/>
      <c r="AI35" s="649"/>
      <c r="AJ35" s="649"/>
      <c r="AK35" s="649"/>
      <c r="AL35" s="650" t="s">
        <v>248</v>
      </c>
      <c r="AM35" s="651"/>
      <c r="AN35" s="651"/>
      <c r="AO35" s="652"/>
      <c r="AP35" s="235"/>
      <c r="AQ35" s="624" t="s">
        <v>328</v>
      </c>
      <c r="AR35" s="625"/>
      <c r="AS35" s="625"/>
      <c r="AT35" s="625"/>
      <c r="AU35" s="625"/>
      <c r="AV35" s="625"/>
      <c r="AW35" s="625"/>
      <c r="AX35" s="625"/>
      <c r="AY35" s="625"/>
      <c r="AZ35" s="625"/>
      <c r="BA35" s="625"/>
      <c r="BB35" s="625"/>
      <c r="BC35" s="625"/>
      <c r="BD35" s="625"/>
      <c r="BE35" s="625"/>
      <c r="BF35" s="626"/>
      <c r="BG35" s="624" t="s">
        <v>329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330</v>
      </c>
      <c r="CE35" s="661"/>
      <c r="CF35" s="661"/>
      <c r="CG35" s="661"/>
      <c r="CH35" s="661"/>
      <c r="CI35" s="661"/>
      <c r="CJ35" s="661"/>
      <c r="CK35" s="661"/>
      <c r="CL35" s="661"/>
      <c r="CM35" s="661"/>
      <c r="CN35" s="661"/>
      <c r="CO35" s="661"/>
      <c r="CP35" s="661"/>
      <c r="CQ35" s="662"/>
      <c r="CR35" s="645">
        <v>8662</v>
      </c>
      <c r="CS35" s="681"/>
      <c r="CT35" s="681"/>
      <c r="CU35" s="681"/>
      <c r="CV35" s="681"/>
      <c r="CW35" s="681"/>
      <c r="CX35" s="681"/>
      <c r="CY35" s="682"/>
      <c r="CZ35" s="650">
        <v>0.3</v>
      </c>
      <c r="DA35" s="679"/>
      <c r="DB35" s="679"/>
      <c r="DC35" s="683"/>
      <c r="DD35" s="654">
        <v>7732</v>
      </c>
      <c r="DE35" s="681"/>
      <c r="DF35" s="681"/>
      <c r="DG35" s="681"/>
      <c r="DH35" s="681"/>
      <c r="DI35" s="681"/>
      <c r="DJ35" s="681"/>
      <c r="DK35" s="682"/>
      <c r="DL35" s="654">
        <v>4959</v>
      </c>
      <c r="DM35" s="681"/>
      <c r="DN35" s="681"/>
      <c r="DO35" s="681"/>
      <c r="DP35" s="681"/>
      <c r="DQ35" s="681"/>
      <c r="DR35" s="681"/>
      <c r="DS35" s="681"/>
      <c r="DT35" s="681"/>
      <c r="DU35" s="681"/>
      <c r="DV35" s="682"/>
      <c r="DW35" s="650">
        <v>0.2</v>
      </c>
      <c r="DX35" s="679"/>
      <c r="DY35" s="679"/>
      <c r="DZ35" s="679"/>
      <c r="EA35" s="679"/>
      <c r="EB35" s="679"/>
      <c r="EC35" s="680"/>
    </row>
    <row r="36" spans="2:133" ht="11.25" customHeight="1" x14ac:dyDescent="0.15">
      <c r="B36" s="642" t="s">
        <v>331</v>
      </c>
      <c r="C36" s="643"/>
      <c r="D36" s="643"/>
      <c r="E36" s="643"/>
      <c r="F36" s="643"/>
      <c r="G36" s="643"/>
      <c r="H36" s="643"/>
      <c r="I36" s="643"/>
      <c r="J36" s="643"/>
      <c r="K36" s="643"/>
      <c r="L36" s="643"/>
      <c r="M36" s="643"/>
      <c r="N36" s="643"/>
      <c r="O36" s="643"/>
      <c r="P36" s="643"/>
      <c r="Q36" s="644"/>
      <c r="R36" s="645">
        <v>425428</v>
      </c>
      <c r="S36" s="646"/>
      <c r="T36" s="646"/>
      <c r="U36" s="646"/>
      <c r="V36" s="646"/>
      <c r="W36" s="646"/>
      <c r="X36" s="646"/>
      <c r="Y36" s="647"/>
      <c r="Z36" s="648">
        <v>13.4</v>
      </c>
      <c r="AA36" s="648"/>
      <c r="AB36" s="648"/>
      <c r="AC36" s="648"/>
      <c r="AD36" s="649">
        <v>5231</v>
      </c>
      <c r="AE36" s="649"/>
      <c r="AF36" s="649"/>
      <c r="AG36" s="649"/>
      <c r="AH36" s="649"/>
      <c r="AI36" s="649"/>
      <c r="AJ36" s="649"/>
      <c r="AK36" s="649"/>
      <c r="AL36" s="650">
        <v>0.3</v>
      </c>
      <c r="AM36" s="651"/>
      <c r="AN36" s="651"/>
      <c r="AO36" s="652"/>
      <c r="AP36" s="235"/>
      <c r="AQ36" s="719" t="s">
        <v>332</v>
      </c>
      <c r="AR36" s="720"/>
      <c r="AS36" s="720"/>
      <c r="AT36" s="720"/>
      <c r="AU36" s="720"/>
      <c r="AV36" s="720"/>
      <c r="AW36" s="720"/>
      <c r="AX36" s="720"/>
      <c r="AY36" s="721"/>
      <c r="AZ36" s="634">
        <v>402667</v>
      </c>
      <c r="BA36" s="635"/>
      <c r="BB36" s="635"/>
      <c r="BC36" s="635"/>
      <c r="BD36" s="635"/>
      <c r="BE36" s="635"/>
      <c r="BF36" s="722"/>
      <c r="BG36" s="656" t="s">
        <v>333</v>
      </c>
      <c r="BH36" s="657"/>
      <c r="BI36" s="657"/>
      <c r="BJ36" s="657"/>
      <c r="BK36" s="657"/>
      <c r="BL36" s="657"/>
      <c r="BM36" s="657"/>
      <c r="BN36" s="657"/>
      <c r="BO36" s="657"/>
      <c r="BP36" s="657"/>
      <c r="BQ36" s="657"/>
      <c r="BR36" s="657"/>
      <c r="BS36" s="657"/>
      <c r="BT36" s="657"/>
      <c r="BU36" s="658"/>
      <c r="BV36" s="634">
        <v>28275</v>
      </c>
      <c r="BW36" s="635"/>
      <c r="BX36" s="635"/>
      <c r="BY36" s="635"/>
      <c r="BZ36" s="635"/>
      <c r="CA36" s="635"/>
      <c r="CB36" s="722"/>
      <c r="CD36" s="660" t="s">
        <v>334</v>
      </c>
      <c r="CE36" s="661"/>
      <c r="CF36" s="661"/>
      <c r="CG36" s="661"/>
      <c r="CH36" s="661"/>
      <c r="CI36" s="661"/>
      <c r="CJ36" s="661"/>
      <c r="CK36" s="661"/>
      <c r="CL36" s="661"/>
      <c r="CM36" s="661"/>
      <c r="CN36" s="661"/>
      <c r="CO36" s="661"/>
      <c r="CP36" s="661"/>
      <c r="CQ36" s="662"/>
      <c r="CR36" s="645">
        <v>358976</v>
      </c>
      <c r="CS36" s="646"/>
      <c r="CT36" s="646"/>
      <c r="CU36" s="646"/>
      <c r="CV36" s="646"/>
      <c r="CW36" s="646"/>
      <c r="CX36" s="646"/>
      <c r="CY36" s="647"/>
      <c r="CZ36" s="650">
        <v>11.6</v>
      </c>
      <c r="DA36" s="679"/>
      <c r="DB36" s="679"/>
      <c r="DC36" s="683"/>
      <c r="DD36" s="654">
        <v>278753</v>
      </c>
      <c r="DE36" s="646"/>
      <c r="DF36" s="646"/>
      <c r="DG36" s="646"/>
      <c r="DH36" s="646"/>
      <c r="DI36" s="646"/>
      <c r="DJ36" s="646"/>
      <c r="DK36" s="647"/>
      <c r="DL36" s="654">
        <v>211211</v>
      </c>
      <c r="DM36" s="646"/>
      <c r="DN36" s="646"/>
      <c r="DO36" s="646"/>
      <c r="DP36" s="646"/>
      <c r="DQ36" s="646"/>
      <c r="DR36" s="646"/>
      <c r="DS36" s="646"/>
      <c r="DT36" s="646"/>
      <c r="DU36" s="646"/>
      <c r="DV36" s="647"/>
      <c r="DW36" s="650">
        <v>10.6</v>
      </c>
      <c r="DX36" s="679"/>
      <c r="DY36" s="679"/>
      <c r="DZ36" s="679"/>
      <c r="EA36" s="679"/>
      <c r="EB36" s="679"/>
      <c r="EC36" s="680"/>
    </row>
    <row r="37" spans="2:133" ht="11.25" customHeight="1" x14ac:dyDescent="0.15">
      <c r="B37" s="642" t="s">
        <v>335</v>
      </c>
      <c r="C37" s="643"/>
      <c r="D37" s="643"/>
      <c r="E37" s="643"/>
      <c r="F37" s="643"/>
      <c r="G37" s="643"/>
      <c r="H37" s="643"/>
      <c r="I37" s="643"/>
      <c r="J37" s="643"/>
      <c r="K37" s="643"/>
      <c r="L37" s="643"/>
      <c r="M37" s="643"/>
      <c r="N37" s="643"/>
      <c r="O37" s="643"/>
      <c r="P37" s="643"/>
      <c r="Q37" s="644"/>
      <c r="R37" s="645">
        <v>145501</v>
      </c>
      <c r="S37" s="646"/>
      <c r="T37" s="646"/>
      <c r="U37" s="646"/>
      <c r="V37" s="646"/>
      <c r="W37" s="646"/>
      <c r="X37" s="646"/>
      <c r="Y37" s="647"/>
      <c r="Z37" s="648">
        <v>4.5999999999999996</v>
      </c>
      <c r="AA37" s="648"/>
      <c r="AB37" s="648"/>
      <c r="AC37" s="648"/>
      <c r="AD37" s="649" t="s">
        <v>130</v>
      </c>
      <c r="AE37" s="649"/>
      <c r="AF37" s="649"/>
      <c r="AG37" s="649"/>
      <c r="AH37" s="649"/>
      <c r="AI37" s="649"/>
      <c r="AJ37" s="649"/>
      <c r="AK37" s="649"/>
      <c r="AL37" s="650" t="s">
        <v>248</v>
      </c>
      <c r="AM37" s="651"/>
      <c r="AN37" s="651"/>
      <c r="AO37" s="652"/>
      <c r="AQ37" s="723" t="s">
        <v>336</v>
      </c>
      <c r="AR37" s="724"/>
      <c r="AS37" s="724"/>
      <c r="AT37" s="724"/>
      <c r="AU37" s="724"/>
      <c r="AV37" s="724"/>
      <c r="AW37" s="724"/>
      <c r="AX37" s="724"/>
      <c r="AY37" s="725"/>
      <c r="AZ37" s="645">
        <v>107987</v>
      </c>
      <c r="BA37" s="646"/>
      <c r="BB37" s="646"/>
      <c r="BC37" s="646"/>
      <c r="BD37" s="681"/>
      <c r="BE37" s="681"/>
      <c r="BF37" s="712"/>
      <c r="BG37" s="660" t="s">
        <v>337</v>
      </c>
      <c r="BH37" s="661"/>
      <c r="BI37" s="661"/>
      <c r="BJ37" s="661"/>
      <c r="BK37" s="661"/>
      <c r="BL37" s="661"/>
      <c r="BM37" s="661"/>
      <c r="BN37" s="661"/>
      <c r="BO37" s="661"/>
      <c r="BP37" s="661"/>
      <c r="BQ37" s="661"/>
      <c r="BR37" s="661"/>
      <c r="BS37" s="661"/>
      <c r="BT37" s="661"/>
      <c r="BU37" s="662"/>
      <c r="BV37" s="645">
        <v>23857</v>
      </c>
      <c r="BW37" s="646"/>
      <c r="BX37" s="646"/>
      <c r="BY37" s="646"/>
      <c r="BZ37" s="646"/>
      <c r="CA37" s="646"/>
      <c r="CB37" s="655"/>
      <c r="CD37" s="660" t="s">
        <v>338</v>
      </c>
      <c r="CE37" s="661"/>
      <c r="CF37" s="661"/>
      <c r="CG37" s="661"/>
      <c r="CH37" s="661"/>
      <c r="CI37" s="661"/>
      <c r="CJ37" s="661"/>
      <c r="CK37" s="661"/>
      <c r="CL37" s="661"/>
      <c r="CM37" s="661"/>
      <c r="CN37" s="661"/>
      <c r="CO37" s="661"/>
      <c r="CP37" s="661"/>
      <c r="CQ37" s="662"/>
      <c r="CR37" s="645">
        <v>146884</v>
      </c>
      <c r="CS37" s="681"/>
      <c r="CT37" s="681"/>
      <c r="CU37" s="681"/>
      <c r="CV37" s="681"/>
      <c r="CW37" s="681"/>
      <c r="CX37" s="681"/>
      <c r="CY37" s="682"/>
      <c r="CZ37" s="650">
        <v>4.8</v>
      </c>
      <c r="DA37" s="679"/>
      <c r="DB37" s="679"/>
      <c r="DC37" s="683"/>
      <c r="DD37" s="654">
        <v>146884</v>
      </c>
      <c r="DE37" s="681"/>
      <c r="DF37" s="681"/>
      <c r="DG37" s="681"/>
      <c r="DH37" s="681"/>
      <c r="DI37" s="681"/>
      <c r="DJ37" s="681"/>
      <c r="DK37" s="682"/>
      <c r="DL37" s="654">
        <v>132351</v>
      </c>
      <c r="DM37" s="681"/>
      <c r="DN37" s="681"/>
      <c r="DO37" s="681"/>
      <c r="DP37" s="681"/>
      <c r="DQ37" s="681"/>
      <c r="DR37" s="681"/>
      <c r="DS37" s="681"/>
      <c r="DT37" s="681"/>
      <c r="DU37" s="681"/>
      <c r="DV37" s="682"/>
      <c r="DW37" s="650">
        <v>6.7</v>
      </c>
      <c r="DX37" s="679"/>
      <c r="DY37" s="679"/>
      <c r="DZ37" s="679"/>
      <c r="EA37" s="679"/>
      <c r="EB37" s="679"/>
      <c r="EC37" s="680"/>
    </row>
    <row r="38" spans="2:133" ht="11.25" customHeight="1" x14ac:dyDescent="0.15">
      <c r="B38" s="642" t="s">
        <v>339</v>
      </c>
      <c r="C38" s="643"/>
      <c r="D38" s="643"/>
      <c r="E38" s="643"/>
      <c r="F38" s="643"/>
      <c r="G38" s="643"/>
      <c r="H38" s="643"/>
      <c r="I38" s="643"/>
      <c r="J38" s="643"/>
      <c r="K38" s="643"/>
      <c r="L38" s="643"/>
      <c r="M38" s="643"/>
      <c r="N38" s="643"/>
      <c r="O38" s="643"/>
      <c r="P38" s="643"/>
      <c r="Q38" s="644"/>
      <c r="R38" s="645">
        <v>55384</v>
      </c>
      <c r="S38" s="646"/>
      <c r="T38" s="646"/>
      <c r="U38" s="646"/>
      <c r="V38" s="646"/>
      <c r="W38" s="646"/>
      <c r="X38" s="646"/>
      <c r="Y38" s="647"/>
      <c r="Z38" s="648">
        <v>1.7</v>
      </c>
      <c r="AA38" s="648"/>
      <c r="AB38" s="648"/>
      <c r="AC38" s="648"/>
      <c r="AD38" s="649" t="s">
        <v>147</v>
      </c>
      <c r="AE38" s="649"/>
      <c r="AF38" s="649"/>
      <c r="AG38" s="649"/>
      <c r="AH38" s="649"/>
      <c r="AI38" s="649"/>
      <c r="AJ38" s="649"/>
      <c r="AK38" s="649"/>
      <c r="AL38" s="650" t="s">
        <v>130</v>
      </c>
      <c r="AM38" s="651"/>
      <c r="AN38" s="651"/>
      <c r="AO38" s="652"/>
      <c r="AQ38" s="723" t="s">
        <v>340</v>
      </c>
      <c r="AR38" s="724"/>
      <c r="AS38" s="724"/>
      <c r="AT38" s="724"/>
      <c r="AU38" s="724"/>
      <c r="AV38" s="724"/>
      <c r="AW38" s="724"/>
      <c r="AX38" s="724"/>
      <c r="AY38" s="725"/>
      <c r="AZ38" s="645">
        <v>61326</v>
      </c>
      <c r="BA38" s="646"/>
      <c r="BB38" s="646"/>
      <c r="BC38" s="646"/>
      <c r="BD38" s="681"/>
      <c r="BE38" s="681"/>
      <c r="BF38" s="712"/>
      <c r="BG38" s="660" t="s">
        <v>341</v>
      </c>
      <c r="BH38" s="661"/>
      <c r="BI38" s="661"/>
      <c r="BJ38" s="661"/>
      <c r="BK38" s="661"/>
      <c r="BL38" s="661"/>
      <c r="BM38" s="661"/>
      <c r="BN38" s="661"/>
      <c r="BO38" s="661"/>
      <c r="BP38" s="661"/>
      <c r="BQ38" s="661"/>
      <c r="BR38" s="661"/>
      <c r="BS38" s="661"/>
      <c r="BT38" s="661"/>
      <c r="BU38" s="662"/>
      <c r="BV38" s="645">
        <v>604</v>
      </c>
      <c r="BW38" s="646"/>
      <c r="BX38" s="646"/>
      <c r="BY38" s="646"/>
      <c r="BZ38" s="646"/>
      <c r="CA38" s="646"/>
      <c r="CB38" s="655"/>
      <c r="CD38" s="660" t="s">
        <v>342</v>
      </c>
      <c r="CE38" s="661"/>
      <c r="CF38" s="661"/>
      <c r="CG38" s="661"/>
      <c r="CH38" s="661"/>
      <c r="CI38" s="661"/>
      <c r="CJ38" s="661"/>
      <c r="CK38" s="661"/>
      <c r="CL38" s="661"/>
      <c r="CM38" s="661"/>
      <c r="CN38" s="661"/>
      <c r="CO38" s="661"/>
      <c r="CP38" s="661"/>
      <c r="CQ38" s="662"/>
      <c r="CR38" s="645">
        <v>397318</v>
      </c>
      <c r="CS38" s="646"/>
      <c r="CT38" s="646"/>
      <c r="CU38" s="646"/>
      <c r="CV38" s="646"/>
      <c r="CW38" s="646"/>
      <c r="CX38" s="646"/>
      <c r="CY38" s="647"/>
      <c r="CZ38" s="650">
        <v>12.9</v>
      </c>
      <c r="DA38" s="679"/>
      <c r="DB38" s="679"/>
      <c r="DC38" s="683"/>
      <c r="DD38" s="654">
        <v>357283</v>
      </c>
      <c r="DE38" s="646"/>
      <c r="DF38" s="646"/>
      <c r="DG38" s="646"/>
      <c r="DH38" s="646"/>
      <c r="DI38" s="646"/>
      <c r="DJ38" s="646"/>
      <c r="DK38" s="647"/>
      <c r="DL38" s="654">
        <v>258488</v>
      </c>
      <c r="DM38" s="646"/>
      <c r="DN38" s="646"/>
      <c r="DO38" s="646"/>
      <c r="DP38" s="646"/>
      <c r="DQ38" s="646"/>
      <c r="DR38" s="646"/>
      <c r="DS38" s="646"/>
      <c r="DT38" s="646"/>
      <c r="DU38" s="646"/>
      <c r="DV38" s="647"/>
      <c r="DW38" s="650">
        <v>13</v>
      </c>
      <c r="DX38" s="679"/>
      <c r="DY38" s="679"/>
      <c r="DZ38" s="679"/>
      <c r="EA38" s="679"/>
      <c r="EB38" s="679"/>
      <c r="EC38" s="680"/>
    </row>
    <row r="39" spans="2:133" ht="11.25" customHeight="1" x14ac:dyDescent="0.15">
      <c r="B39" s="642" t="s">
        <v>343</v>
      </c>
      <c r="C39" s="643"/>
      <c r="D39" s="643"/>
      <c r="E39" s="643"/>
      <c r="F39" s="643"/>
      <c r="G39" s="643"/>
      <c r="H39" s="643"/>
      <c r="I39" s="643"/>
      <c r="J39" s="643"/>
      <c r="K39" s="643"/>
      <c r="L39" s="643"/>
      <c r="M39" s="643"/>
      <c r="N39" s="643"/>
      <c r="O39" s="643"/>
      <c r="P39" s="643"/>
      <c r="Q39" s="644"/>
      <c r="R39" s="645" t="s">
        <v>248</v>
      </c>
      <c r="S39" s="646"/>
      <c r="T39" s="646"/>
      <c r="U39" s="646"/>
      <c r="V39" s="646"/>
      <c r="W39" s="646"/>
      <c r="X39" s="646"/>
      <c r="Y39" s="647"/>
      <c r="Z39" s="648" t="s">
        <v>130</v>
      </c>
      <c r="AA39" s="648"/>
      <c r="AB39" s="648"/>
      <c r="AC39" s="648"/>
      <c r="AD39" s="649" t="s">
        <v>147</v>
      </c>
      <c r="AE39" s="649"/>
      <c r="AF39" s="649"/>
      <c r="AG39" s="649"/>
      <c r="AH39" s="649"/>
      <c r="AI39" s="649"/>
      <c r="AJ39" s="649"/>
      <c r="AK39" s="649"/>
      <c r="AL39" s="650" t="s">
        <v>130</v>
      </c>
      <c r="AM39" s="651"/>
      <c r="AN39" s="651"/>
      <c r="AO39" s="652"/>
      <c r="AQ39" s="723" t="s">
        <v>344</v>
      </c>
      <c r="AR39" s="724"/>
      <c r="AS39" s="724"/>
      <c r="AT39" s="724"/>
      <c r="AU39" s="724"/>
      <c r="AV39" s="724"/>
      <c r="AW39" s="724"/>
      <c r="AX39" s="724"/>
      <c r="AY39" s="725"/>
      <c r="AZ39" s="645" t="s">
        <v>248</v>
      </c>
      <c r="BA39" s="646"/>
      <c r="BB39" s="646"/>
      <c r="BC39" s="646"/>
      <c r="BD39" s="681"/>
      <c r="BE39" s="681"/>
      <c r="BF39" s="712"/>
      <c r="BG39" s="660" t="s">
        <v>345</v>
      </c>
      <c r="BH39" s="661"/>
      <c r="BI39" s="661"/>
      <c r="BJ39" s="661"/>
      <c r="BK39" s="661"/>
      <c r="BL39" s="661"/>
      <c r="BM39" s="661"/>
      <c r="BN39" s="661"/>
      <c r="BO39" s="661"/>
      <c r="BP39" s="661"/>
      <c r="BQ39" s="661"/>
      <c r="BR39" s="661"/>
      <c r="BS39" s="661"/>
      <c r="BT39" s="661"/>
      <c r="BU39" s="662"/>
      <c r="BV39" s="645">
        <v>972</v>
      </c>
      <c r="BW39" s="646"/>
      <c r="BX39" s="646"/>
      <c r="BY39" s="646"/>
      <c r="BZ39" s="646"/>
      <c r="CA39" s="646"/>
      <c r="CB39" s="655"/>
      <c r="CD39" s="660" t="s">
        <v>346</v>
      </c>
      <c r="CE39" s="661"/>
      <c r="CF39" s="661"/>
      <c r="CG39" s="661"/>
      <c r="CH39" s="661"/>
      <c r="CI39" s="661"/>
      <c r="CJ39" s="661"/>
      <c r="CK39" s="661"/>
      <c r="CL39" s="661"/>
      <c r="CM39" s="661"/>
      <c r="CN39" s="661"/>
      <c r="CO39" s="661"/>
      <c r="CP39" s="661"/>
      <c r="CQ39" s="662"/>
      <c r="CR39" s="645">
        <v>171606</v>
      </c>
      <c r="CS39" s="681"/>
      <c r="CT39" s="681"/>
      <c r="CU39" s="681"/>
      <c r="CV39" s="681"/>
      <c r="CW39" s="681"/>
      <c r="CX39" s="681"/>
      <c r="CY39" s="682"/>
      <c r="CZ39" s="650">
        <v>5.6</v>
      </c>
      <c r="DA39" s="679"/>
      <c r="DB39" s="679"/>
      <c r="DC39" s="683"/>
      <c r="DD39" s="654">
        <v>36532</v>
      </c>
      <c r="DE39" s="681"/>
      <c r="DF39" s="681"/>
      <c r="DG39" s="681"/>
      <c r="DH39" s="681"/>
      <c r="DI39" s="681"/>
      <c r="DJ39" s="681"/>
      <c r="DK39" s="682"/>
      <c r="DL39" s="654" t="s">
        <v>248</v>
      </c>
      <c r="DM39" s="681"/>
      <c r="DN39" s="681"/>
      <c r="DO39" s="681"/>
      <c r="DP39" s="681"/>
      <c r="DQ39" s="681"/>
      <c r="DR39" s="681"/>
      <c r="DS39" s="681"/>
      <c r="DT39" s="681"/>
      <c r="DU39" s="681"/>
      <c r="DV39" s="682"/>
      <c r="DW39" s="650" t="s">
        <v>248</v>
      </c>
      <c r="DX39" s="679"/>
      <c r="DY39" s="679"/>
      <c r="DZ39" s="679"/>
      <c r="EA39" s="679"/>
      <c r="EB39" s="679"/>
      <c r="EC39" s="680"/>
    </row>
    <row r="40" spans="2:133" ht="11.25" customHeight="1" x14ac:dyDescent="0.15">
      <c r="B40" s="642" t="s">
        <v>347</v>
      </c>
      <c r="C40" s="643"/>
      <c r="D40" s="643"/>
      <c r="E40" s="643"/>
      <c r="F40" s="643"/>
      <c r="G40" s="643"/>
      <c r="H40" s="643"/>
      <c r="I40" s="643"/>
      <c r="J40" s="643"/>
      <c r="K40" s="643"/>
      <c r="L40" s="643"/>
      <c r="M40" s="643"/>
      <c r="N40" s="643"/>
      <c r="O40" s="643"/>
      <c r="P40" s="643"/>
      <c r="Q40" s="644"/>
      <c r="R40" s="645" t="s">
        <v>248</v>
      </c>
      <c r="S40" s="646"/>
      <c r="T40" s="646"/>
      <c r="U40" s="646"/>
      <c r="V40" s="646"/>
      <c r="W40" s="646"/>
      <c r="X40" s="646"/>
      <c r="Y40" s="647"/>
      <c r="Z40" s="648" t="s">
        <v>248</v>
      </c>
      <c r="AA40" s="648"/>
      <c r="AB40" s="648"/>
      <c r="AC40" s="648"/>
      <c r="AD40" s="649" t="s">
        <v>147</v>
      </c>
      <c r="AE40" s="649"/>
      <c r="AF40" s="649"/>
      <c r="AG40" s="649"/>
      <c r="AH40" s="649"/>
      <c r="AI40" s="649"/>
      <c r="AJ40" s="649"/>
      <c r="AK40" s="649"/>
      <c r="AL40" s="650" t="s">
        <v>147</v>
      </c>
      <c r="AM40" s="651"/>
      <c r="AN40" s="651"/>
      <c r="AO40" s="652"/>
      <c r="AQ40" s="723" t="s">
        <v>348</v>
      </c>
      <c r="AR40" s="724"/>
      <c r="AS40" s="724"/>
      <c r="AT40" s="724"/>
      <c r="AU40" s="724"/>
      <c r="AV40" s="724"/>
      <c r="AW40" s="724"/>
      <c r="AX40" s="724"/>
      <c r="AY40" s="725"/>
      <c r="AZ40" s="645" t="s">
        <v>130</v>
      </c>
      <c r="BA40" s="646"/>
      <c r="BB40" s="646"/>
      <c r="BC40" s="646"/>
      <c r="BD40" s="681"/>
      <c r="BE40" s="681"/>
      <c r="BF40" s="712"/>
      <c r="BG40" s="726" t="s">
        <v>349</v>
      </c>
      <c r="BH40" s="727"/>
      <c r="BI40" s="727"/>
      <c r="BJ40" s="727"/>
      <c r="BK40" s="727"/>
      <c r="BL40" s="236"/>
      <c r="BM40" s="661" t="s">
        <v>350</v>
      </c>
      <c r="BN40" s="661"/>
      <c r="BO40" s="661"/>
      <c r="BP40" s="661"/>
      <c r="BQ40" s="661"/>
      <c r="BR40" s="661"/>
      <c r="BS40" s="661"/>
      <c r="BT40" s="661"/>
      <c r="BU40" s="662"/>
      <c r="BV40" s="645">
        <v>77</v>
      </c>
      <c r="BW40" s="646"/>
      <c r="BX40" s="646"/>
      <c r="BY40" s="646"/>
      <c r="BZ40" s="646"/>
      <c r="CA40" s="646"/>
      <c r="CB40" s="655"/>
      <c r="CD40" s="660" t="s">
        <v>351</v>
      </c>
      <c r="CE40" s="661"/>
      <c r="CF40" s="661"/>
      <c r="CG40" s="661"/>
      <c r="CH40" s="661"/>
      <c r="CI40" s="661"/>
      <c r="CJ40" s="661"/>
      <c r="CK40" s="661"/>
      <c r="CL40" s="661"/>
      <c r="CM40" s="661"/>
      <c r="CN40" s="661"/>
      <c r="CO40" s="661"/>
      <c r="CP40" s="661"/>
      <c r="CQ40" s="662"/>
      <c r="CR40" s="645">
        <v>14500</v>
      </c>
      <c r="CS40" s="646"/>
      <c r="CT40" s="646"/>
      <c r="CU40" s="646"/>
      <c r="CV40" s="646"/>
      <c r="CW40" s="646"/>
      <c r="CX40" s="646"/>
      <c r="CY40" s="647"/>
      <c r="CZ40" s="650">
        <v>0.5</v>
      </c>
      <c r="DA40" s="679"/>
      <c r="DB40" s="679"/>
      <c r="DC40" s="683"/>
      <c r="DD40" s="654" t="s">
        <v>248</v>
      </c>
      <c r="DE40" s="646"/>
      <c r="DF40" s="646"/>
      <c r="DG40" s="646"/>
      <c r="DH40" s="646"/>
      <c r="DI40" s="646"/>
      <c r="DJ40" s="646"/>
      <c r="DK40" s="647"/>
      <c r="DL40" s="654" t="s">
        <v>130</v>
      </c>
      <c r="DM40" s="646"/>
      <c r="DN40" s="646"/>
      <c r="DO40" s="646"/>
      <c r="DP40" s="646"/>
      <c r="DQ40" s="646"/>
      <c r="DR40" s="646"/>
      <c r="DS40" s="646"/>
      <c r="DT40" s="646"/>
      <c r="DU40" s="646"/>
      <c r="DV40" s="647"/>
      <c r="DW40" s="650" t="s">
        <v>147</v>
      </c>
      <c r="DX40" s="679"/>
      <c r="DY40" s="679"/>
      <c r="DZ40" s="679"/>
      <c r="EA40" s="679"/>
      <c r="EB40" s="679"/>
      <c r="EC40" s="680"/>
    </row>
    <row r="41" spans="2:133" ht="11.25" customHeight="1" x14ac:dyDescent="0.15">
      <c r="B41" s="642" t="s">
        <v>352</v>
      </c>
      <c r="C41" s="643"/>
      <c r="D41" s="643"/>
      <c r="E41" s="643"/>
      <c r="F41" s="643"/>
      <c r="G41" s="643"/>
      <c r="H41" s="643"/>
      <c r="I41" s="643"/>
      <c r="J41" s="643"/>
      <c r="K41" s="643"/>
      <c r="L41" s="643"/>
      <c r="M41" s="643"/>
      <c r="N41" s="643"/>
      <c r="O41" s="643"/>
      <c r="P41" s="643"/>
      <c r="Q41" s="644"/>
      <c r="R41" s="645" t="s">
        <v>130</v>
      </c>
      <c r="S41" s="646"/>
      <c r="T41" s="646"/>
      <c r="U41" s="646"/>
      <c r="V41" s="646"/>
      <c r="W41" s="646"/>
      <c r="X41" s="646"/>
      <c r="Y41" s="647"/>
      <c r="Z41" s="648" t="s">
        <v>248</v>
      </c>
      <c r="AA41" s="648"/>
      <c r="AB41" s="648"/>
      <c r="AC41" s="648"/>
      <c r="AD41" s="649" t="s">
        <v>248</v>
      </c>
      <c r="AE41" s="649"/>
      <c r="AF41" s="649"/>
      <c r="AG41" s="649"/>
      <c r="AH41" s="649"/>
      <c r="AI41" s="649"/>
      <c r="AJ41" s="649"/>
      <c r="AK41" s="649"/>
      <c r="AL41" s="650" t="s">
        <v>248</v>
      </c>
      <c r="AM41" s="651"/>
      <c r="AN41" s="651"/>
      <c r="AO41" s="652"/>
      <c r="AQ41" s="723" t="s">
        <v>353</v>
      </c>
      <c r="AR41" s="724"/>
      <c r="AS41" s="724"/>
      <c r="AT41" s="724"/>
      <c r="AU41" s="724"/>
      <c r="AV41" s="724"/>
      <c r="AW41" s="724"/>
      <c r="AX41" s="724"/>
      <c r="AY41" s="725"/>
      <c r="AZ41" s="645">
        <v>31747</v>
      </c>
      <c r="BA41" s="646"/>
      <c r="BB41" s="646"/>
      <c r="BC41" s="646"/>
      <c r="BD41" s="681"/>
      <c r="BE41" s="681"/>
      <c r="BF41" s="712"/>
      <c r="BG41" s="726"/>
      <c r="BH41" s="727"/>
      <c r="BI41" s="727"/>
      <c r="BJ41" s="727"/>
      <c r="BK41" s="727"/>
      <c r="BL41" s="236"/>
      <c r="BM41" s="661" t="s">
        <v>354</v>
      </c>
      <c r="BN41" s="661"/>
      <c r="BO41" s="661"/>
      <c r="BP41" s="661"/>
      <c r="BQ41" s="661"/>
      <c r="BR41" s="661"/>
      <c r="BS41" s="661"/>
      <c r="BT41" s="661"/>
      <c r="BU41" s="662"/>
      <c r="BV41" s="645">
        <v>1</v>
      </c>
      <c r="BW41" s="646"/>
      <c r="BX41" s="646"/>
      <c r="BY41" s="646"/>
      <c r="BZ41" s="646"/>
      <c r="CA41" s="646"/>
      <c r="CB41" s="655"/>
      <c r="CD41" s="660" t="s">
        <v>355</v>
      </c>
      <c r="CE41" s="661"/>
      <c r="CF41" s="661"/>
      <c r="CG41" s="661"/>
      <c r="CH41" s="661"/>
      <c r="CI41" s="661"/>
      <c r="CJ41" s="661"/>
      <c r="CK41" s="661"/>
      <c r="CL41" s="661"/>
      <c r="CM41" s="661"/>
      <c r="CN41" s="661"/>
      <c r="CO41" s="661"/>
      <c r="CP41" s="661"/>
      <c r="CQ41" s="662"/>
      <c r="CR41" s="645" t="s">
        <v>248</v>
      </c>
      <c r="CS41" s="681"/>
      <c r="CT41" s="681"/>
      <c r="CU41" s="681"/>
      <c r="CV41" s="681"/>
      <c r="CW41" s="681"/>
      <c r="CX41" s="681"/>
      <c r="CY41" s="682"/>
      <c r="CZ41" s="650" t="s">
        <v>130</v>
      </c>
      <c r="DA41" s="679"/>
      <c r="DB41" s="679"/>
      <c r="DC41" s="683"/>
      <c r="DD41" s="654" t="s">
        <v>248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356</v>
      </c>
      <c r="C42" s="687"/>
      <c r="D42" s="687"/>
      <c r="E42" s="687"/>
      <c r="F42" s="687"/>
      <c r="G42" s="687"/>
      <c r="H42" s="687"/>
      <c r="I42" s="687"/>
      <c r="J42" s="687"/>
      <c r="K42" s="687"/>
      <c r="L42" s="687"/>
      <c r="M42" s="687"/>
      <c r="N42" s="687"/>
      <c r="O42" s="687"/>
      <c r="P42" s="687"/>
      <c r="Q42" s="688"/>
      <c r="R42" s="730">
        <v>3182316</v>
      </c>
      <c r="S42" s="731"/>
      <c r="T42" s="731"/>
      <c r="U42" s="731"/>
      <c r="V42" s="731"/>
      <c r="W42" s="731"/>
      <c r="X42" s="731"/>
      <c r="Y42" s="739"/>
      <c r="Z42" s="740">
        <v>100</v>
      </c>
      <c r="AA42" s="740"/>
      <c r="AB42" s="740"/>
      <c r="AC42" s="740"/>
      <c r="AD42" s="741">
        <v>1987881</v>
      </c>
      <c r="AE42" s="741"/>
      <c r="AF42" s="741"/>
      <c r="AG42" s="741"/>
      <c r="AH42" s="741"/>
      <c r="AI42" s="741"/>
      <c r="AJ42" s="741"/>
      <c r="AK42" s="741"/>
      <c r="AL42" s="742">
        <v>100</v>
      </c>
      <c r="AM42" s="717"/>
      <c r="AN42" s="717"/>
      <c r="AO42" s="743"/>
      <c r="AQ42" s="744" t="s">
        <v>357</v>
      </c>
      <c r="AR42" s="745"/>
      <c r="AS42" s="745"/>
      <c r="AT42" s="745"/>
      <c r="AU42" s="745"/>
      <c r="AV42" s="745"/>
      <c r="AW42" s="745"/>
      <c r="AX42" s="745"/>
      <c r="AY42" s="746"/>
      <c r="AZ42" s="730">
        <v>201607</v>
      </c>
      <c r="BA42" s="731"/>
      <c r="BB42" s="731"/>
      <c r="BC42" s="731"/>
      <c r="BD42" s="716"/>
      <c r="BE42" s="716"/>
      <c r="BF42" s="718"/>
      <c r="BG42" s="728"/>
      <c r="BH42" s="729"/>
      <c r="BI42" s="729"/>
      <c r="BJ42" s="729"/>
      <c r="BK42" s="729"/>
      <c r="BL42" s="237"/>
      <c r="BM42" s="671" t="s">
        <v>358</v>
      </c>
      <c r="BN42" s="671"/>
      <c r="BO42" s="671"/>
      <c r="BP42" s="671"/>
      <c r="BQ42" s="671"/>
      <c r="BR42" s="671"/>
      <c r="BS42" s="671"/>
      <c r="BT42" s="671"/>
      <c r="BU42" s="672"/>
      <c r="BV42" s="730">
        <v>344</v>
      </c>
      <c r="BW42" s="731"/>
      <c r="BX42" s="731"/>
      <c r="BY42" s="731"/>
      <c r="BZ42" s="731"/>
      <c r="CA42" s="731"/>
      <c r="CB42" s="738"/>
      <c r="CD42" s="642" t="s">
        <v>359</v>
      </c>
      <c r="CE42" s="643"/>
      <c r="CF42" s="643"/>
      <c r="CG42" s="643"/>
      <c r="CH42" s="643"/>
      <c r="CI42" s="643"/>
      <c r="CJ42" s="643"/>
      <c r="CK42" s="643"/>
      <c r="CL42" s="643"/>
      <c r="CM42" s="643"/>
      <c r="CN42" s="643"/>
      <c r="CO42" s="643"/>
      <c r="CP42" s="643"/>
      <c r="CQ42" s="644"/>
      <c r="CR42" s="645">
        <v>549697</v>
      </c>
      <c r="CS42" s="646"/>
      <c r="CT42" s="646"/>
      <c r="CU42" s="646"/>
      <c r="CV42" s="646"/>
      <c r="CW42" s="646"/>
      <c r="CX42" s="646"/>
      <c r="CY42" s="647"/>
      <c r="CZ42" s="650">
        <v>17.8</v>
      </c>
      <c r="DA42" s="651"/>
      <c r="DB42" s="651"/>
      <c r="DC42" s="663"/>
      <c r="DD42" s="654">
        <v>227118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360</v>
      </c>
      <c r="CE43" s="643"/>
      <c r="CF43" s="643"/>
      <c r="CG43" s="643"/>
      <c r="CH43" s="643"/>
      <c r="CI43" s="643"/>
      <c r="CJ43" s="643"/>
      <c r="CK43" s="643"/>
      <c r="CL43" s="643"/>
      <c r="CM43" s="643"/>
      <c r="CN43" s="643"/>
      <c r="CO43" s="643"/>
      <c r="CP43" s="643"/>
      <c r="CQ43" s="644"/>
      <c r="CR43" s="645">
        <v>12656</v>
      </c>
      <c r="CS43" s="681"/>
      <c r="CT43" s="681"/>
      <c r="CU43" s="681"/>
      <c r="CV43" s="681"/>
      <c r="CW43" s="681"/>
      <c r="CX43" s="681"/>
      <c r="CY43" s="682"/>
      <c r="CZ43" s="650">
        <v>0.4</v>
      </c>
      <c r="DA43" s="679"/>
      <c r="DB43" s="679"/>
      <c r="DC43" s="683"/>
      <c r="DD43" s="654">
        <v>12656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308</v>
      </c>
      <c r="CE44" s="758"/>
      <c r="CF44" s="642" t="s">
        <v>361</v>
      </c>
      <c r="CG44" s="643"/>
      <c r="CH44" s="643"/>
      <c r="CI44" s="643"/>
      <c r="CJ44" s="643"/>
      <c r="CK44" s="643"/>
      <c r="CL44" s="643"/>
      <c r="CM44" s="643"/>
      <c r="CN44" s="643"/>
      <c r="CO44" s="643"/>
      <c r="CP44" s="643"/>
      <c r="CQ44" s="644"/>
      <c r="CR44" s="645">
        <v>520350</v>
      </c>
      <c r="CS44" s="646"/>
      <c r="CT44" s="646"/>
      <c r="CU44" s="646"/>
      <c r="CV44" s="646"/>
      <c r="CW44" s="646"/>
      <c r="CX44" s="646"/>
      <c r="CY44" s="647"/>
      <c r="CZ44" s="650">
        <v>16.899999999999999</v>
      </c>
      <c r="DA44" s="651"/>
      <c r="DB44" s="651"/>
      <c r="DC44" s="663"/>
      <c r="DD44" s="654">
        <v>223290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362</v>
      </c>
      <c r="CG45" s="643"/>
      <c r="CH45" s="643"/>
      <c r="CI45" s="643"/>
      <c r="CJ45" s="643"/>
      <c r="CK45" s="643"/>
      <c r="CL45" s="643"/>
      <c r="CM45" s="643"/>
      <c r="CN45" s="643"/>
      <c r="CO45" s="643"/>
      <c r="CP45" s="643"/>
      <c r="CQ45" s="644"/>
      <c r="CR45" s="645">
        <v>168689</v>
      </c>
      <c r="CS45" s="681"/>
      <c r="CT45" s="681"/>
      <c r="CU45" s="681"/>
      <c r="CV45" s="681"/>
      <c r="CW45" s="681"/>
      <c r="CX45" s="681"/>
      <c r="CY45" s="682"/>
      <c r="CZ45" s="650">
        <v>5.5</v>
      </c>
      <c r="DA45" s="679"/>
      <c r="DB45" s="679"/>
      <c r="DC45" s="683"/>
      <c r="DD45" s="654">
        <v>70914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364</v>
      </c>
      <c r="CG46" s="643"/>
      <c r="CH46" s="643"/>
      <c r="CI46" s="643"/>
      <c r="CJ46" s="643"/>
      <c r="CK46" s="643"/>
      <c r="CL46" s="643"/>
      <c r="CM46" s="643"/>
      <c r="CN46" s="643"/>
      <c r="CO46" s="643"/>
      <c r="CP46" s="643"/>
      <c r="CQ46" s="644"/>
      <c r="CR46" s="645">
        <v>337414</v>
      </c>
      <c r="CS46" s="646"/>
      <c r="CT46" s="646"/>
      <c r="CU46" s="646"/>
      <c r="CV46" s="646"/>
      <c r="CW46" s="646"/>
      <c r="CX46" s="646"/>
      <c r="CY46" s="647"/>
      <c r="CZ46" s="650">
        <v>10.9</v>
      </c>
      <c r="DA46" s="651"/>
      <c r="DB46" s="651"/>
      <c r="DC46" s="663"/>
      <c r="DD46" s="654">
        <v>144129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366</v>
      </c>
      <c r="CG47" s="643"/>
      <c r="CH47" s="643"/>
      <c r="CI47" s="643"/>
      <c r="CJ47" s="643"/>
      <c r="CK47" s="643"/>
      <c r="CL47" s="643"/>
      <c r="CM47" s="643"/>
      <c r="CN47" s="643"/>
      <c r="CO47" s="643"/>
      <c r="CP47" s="643"/>
      <c r="CQ47" s="644"/>
      <c r="CR47" s="645">
        <v>29347</v>
      </c>
      <c r="CS47" s="681"/>
      <c r="CT47" s="681"/>
      <c r="CU47" s="681"/>
      <c r="CV47" s="681"/>
      <c r="CW47" s="681"/>
      <c r="CX47" s="681"/>
      <c r="CY47" s="682"/>
      <c r="CZ47" s="650">
        <v>1</v>
      </c>
      <c r="DA47" s="679"/>
      <c r="DB47" s="679"/>
      <c r="DC47" s="683"/>
      <c r="DD47" s="654">
        <v>3828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367</v>
      </c>
      <c r="CD48" s="761"/>
      <c r="CE48" s="762"/>
      <c r="CF48" s="642" t="s">
        <v>368</v>
      </c>
      <c r="CG48" s="643"/>
      <c r="CH48" s="643"/>
      <c r="CI48" s="643"/>
      <c r="CJ48" s="643"/>
      <c r="CK48" s="643"/>
      <c r="CL48" s="643"/>
      <c r="CM48" s="643"/>
      <c r="CN48" s="643"/>
      <c r="CO48" s="643"/>
      <c r="CP48" s="643"/>
      <c r="CQ48" s="644"/>
      <c r="CR48" s="645" t="s">
        <v>130</v>
      </c>
      <c r="CS48" s="646"/>
      <c r="CT48" s="646"/>
      <c r="CU48" s="646"/>
      <c r="CV48" s="646"/>
      <c r="CW48" s="646"/>
      <c r="CX48" s="646"/>
      <c r="CY48" s="647"/>
      <c r="CZ48" s="650" t="s">
        <v>248</v>
      </c>
      <c r="DA48" s="651"/>
      <c r="DB48" s="651"/>
      <c r="DC48" s="663"/>
      <c r="DD48" s="654" t="s">
        <v>248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369</v>
      </c>
      <c r="CE49" s="687"/>
      <c r="CF49" s="687"/>
      <c r="CG49" s="687"/>
      <c r="CH49" s="687"/>
      <c r="CI49" s="687"/>
      <c r="CJ49" s="687"/>
      <c r="CK49" s="687"/>
      <c r="CL49" s="687"/>
      <c r="CM49" s="687"/>
      <c r="CN49" s="687"/>
      <c r="CO49" s="687"/>
      <c r="CP49" s="687"/>
      <c r="CQ49" s="688"/>
      <c r="CR49" s="730">
        <v>3085889</v>
      </c>
      <c r="CS49" s="716"/>
      <c r="CT49" s="716"/>
      <c r="CU49" s="716"/>
      <c r="CV49" s="716"/>
      <c r="CW49" s="716"/>
      <c r="CX49" s="716"/>
      <c r="CY49" s="747"/>
      <c r="CZ49" s="742">
        <v>100</v>
      </c>
      <c r="DA49" s="748"/>
      <c r="DB49" s="748"/>
      <c r="DC49" s="749"/>
      <c r="DD49" s="750">
        <v>2154793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uKtMROLdgd5eQzLHQTGPLOAjyryYfphFWl/gYwnpqhjWy1UhJ7XrFEgyZb20eqKTrhTBPw80jeV4kLPBMBYSow==" saltValue="q7NlGMAlDn3xU0Hdm6XQu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371</v>
      </c>
      <c r="DK2" s="793"/>
      <c r="DL2" s="793"/>
      <c r="DM2" s="793"/>
      <c r="DN2" s="793"/>
      <c r="DO2" s="794"/>
      <c r="DP2" s="250"/>
      <c r="DQ2" s="792" t="s">
        <v>372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375</v>
      </c>
      <c r="B5" s="787"/>
      <c r="C5" s="787"/>
      <c r="D5" s="787"/>
      <c r="E5" s="787"/>
      <c r="F5" s="787"/>
      <c r="G5" s="787"/>
      <c r="H5" s="787"/>
      <c r="I5" s="787"/>
      <c r="J5" s="787"/>
      <c r="K5" s="787"/>
      <c r="L5" s="787"/>
      <c r="M5" s="787"/>
      <c r="N5" s="787"/>
      <c r="O5" s="787"/>
      <c r="P5" s="788"/>
      <c r="Q5" s="763" t="s">
        <v>376</v>
      </c>
      <c r="R5" s="764"/>
      <c r="S5" s="764"/>
      <c r="T5" s="764"/>
      <c r="U5" s="765"/>
      <c r="V5" s="763" t="s">
        <v>377</v>
      </c>
      <c r="W5" s="764"/>
      <c r="X5" s="764"/>
      <c r="Y5" s="764"/>
      <c r="Z5" s="765"/>
      <c r="AA5" s="763" t="s">
        <v>378</v>
      </c>
      <c r="AB5" s="764"/>
      <c r="AC5" s="764"/>
      <c r="AD5" s="764"/>
      <c r="AE5" s="764"/>
      <c r="AF5" s="796" t="s">
        <v>379</v>
      </c>
      <c r="AG5" s="764"/>
      <c r="AH5" s="764"/>
      <c r="AI5" s="764"/>
      <c r="AJ5" s="775"/>
      <c r="AK5" s="764" t="s">
        <v>380</v>
      </c>
      <c r="AL5" s="764"/>
      <c r="AM5" s="764"/>
      <c r="AN5" s="764"/>
      <c r="AO5" s="765"/>
      <c r="AP5" s="763" t="s">
        <v>381</v>
      </c>
      <c r="AQ5" s="764"/>
      <c r="AR5" s="764"/>
      <c r="AS5" s="764"/>
      <c r="AT5" s="765"/>
      <c r="AU5" s="763" t="s">
        <v>382</v>
      </c>
      <c r="AV5" s="764"/>
      <c r="AW5" s="764"/>
      <c r="AX5" s="764"/>
      <c r="AY5" s="775"/>
      <c r="AZ5" s="257"/>
      <c r="BA5" s="257"/>
      <c r="BB5" s="257"/>
      <c r="BC5" s="257"/>
      <c r="BD5" s="257"/>
      <c r="BE5" s="258"/>
      <c r="BF5" s="258"/>
      <c r="BG5" s="258"/>
      <c r="BH5" s="258"/>
      <c r="BI5" s="258"/>
      <c r="BJ5" s="258"/>
      <c r="BK5" s="258"/>
      <c r="BL5" s="258"/>
      <c r="BM5" s="258"/>
      <c r="BN5" s="258"/>
      <c r="BO5" s="258"/>
      <c r="BP5" s="258"/>
      <c r="BQ5" s="786" t="s">
        <v>383</v>
      </c>
      <c r="BR5" s="787"/>
      <c r="BS5" s="787"/>
      <c r="BT5" s="787"/>
      <c r="BU5" s="787"/>
      <c r="BV5" s="787"/>
      <c r="BW5" s="787"/>
      <c r="BX5" s="787"/>
      <c r="BY5" s="787"/>
      <c r="BZ5" s="787"/>
      <c r="CA5" s="787"/>
      <c r="CB5" s="787"/>
      <c r="CC5" s="787"/>
      <c r="CD5" s="787"/>
      <c r="CE5" s="787"/>
      <c r="CF5" s="787"/>
      <c r="CG5" s="788"/>
      <c r="CH5" s="763" t="s">
        <v>384</v>
      </c>
      <c r="CI5" s="764"/>
      <c r="CJ5" s="764"/>
      <c r="CK5" s="764"/>
      <c r="CL5" s="765"/>
      <c r="CM5" s="763" t="s">
        <v>385</v>
      </c>
      <c r="CN5" s="764"/>
      <c r="CO5" s="764"/>
      <c r="CP5" s="764"/>
      <c r="CQ5" s="765"/>
      <c r="CR5" s="763" t="s">
        <v>386</v>
      </c>
      <c r="CS5" s="764"/>
      <c r="CT5" s="764"/>
      <c r="CU5" s="764"/>
      <c r="CV5" s="765"/>
      <c r="CW5" s="763" t="s">
        <v>387</v>
      </c>
      <c r="CX5" s="764"/>
      <c r="CY5" s="764"/>
      <c r="CZ5" s="764"/>
      <c r="DA5" s="765"/>
      <c r="DB5" s="763" t="s">
        <v>388</v>
      </c>
      <c r="DC5" s="764"/>
      <c r="DD5" s="764"/>
      <c r="DE5" s="764"/>
      <c r="DF5" s="765"/>
      <c r="DG5" s="769" t="s">
        <v>389</v>
      </c>
      <c r="DH5" s="770"/>
      <c r="DI5" s="770"/>
      <c r="DJ5" s="770"/>
      <c r="DK5" s="771"/>
      <c r="DL5" s="769" t="s">
        <v>390</v>
      </c>
      <c r="DM5" s="770"/>
      <c r="DN5" s="770"/>
      <c r="DO5" s="770"/>
      <c r="DP5" s="771"/>
      <c r="DQ5" s="763" t="s">
        <v>391</v>
      </c>
      <c r="DR5" s="764"/>
      <c r="DS5" s="764"/>
      <c r="DT5" s="764"/>
      <c r="DU5" s="765"/>
      <c r="DV5" s="763" t="s">
        <v>382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392</v>
      </c>
      <c r="C7" s="778"/>
      <c r="D7" s="778"/>
      <c r="E7" s="778"/>
      <c r="F7" s="778"/>
      <c r="G7" s="778"/>
      <c r="H7" s="778"/>
      <c r="I7" s="778"/>
      <c r="J7" s="778"/>
      <c r="K7" s="778"/>
      <c r="L7" s="778"/>
      <c r="M7" s="778"/>
      <c r="N7" s="778"/>
      <c r="O7" s="778"/>
      <c r="P7" s="779"/>
      <c r="Q7" s="780">
        <v>3194</v>
      </c>
      <c r="R7" s="781"/>
      <c r="S7" s="781"/>
      <c r="T7" s="781"/>
      <c r="U7" s="781"/>
      <c r="V7" s="781">
        <v>3098</v>
      </c>
      <c r="W7" s="781"/>
      <c r="X7" s="781"/>
      <c r="Y7" s="781"/>
      <c r="Z7" s="781"/>
      <c r="AA7" s="781">
        <v>96</v>
      </c>
      <c r="AB7" s="781"/>
      <c r="AC7" s="781"/>
      <c r="AD7" s="781"/>
      <c r="AE7" s="782"/>
      <c r="AF7" s="783">
        <v>87</v>
      </c>
      <c r="AG7" s="784"/>
      <c r="AH7" s="784"/>
      <c r="AI7" s="784"/>
      <c r="AJ7" s="785"/>
      <c r="AK7" s="820">
        <v>425</v>
      </c>
      <c r="AL7" s="821"/>
      <c r="AM7" s="821"/>
      <c r="AN7" s="821"/>
      <c r="AO7" s="821"/>
      <c r="AP7" s="821">
        <v>1886</v>
      </c>
      <c r="AQ7" s="821"/>
      <c r="AR7" s="821"/>
      <c r="AS7" s="821"/>
      <c r="AT7" s="821"/>
      <c r="AU7" s="822" t="s">
        <v>580</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592</v>
      </c>
      <c r="BT7" s="825"/>
      <c r="BU7" s="825"/>
      <c r="BV7" s="825"/>
      <c r="BW7" s="825"/>
      <c r="BX7" s="825"/>
      <c r="BY7" s="825"/>
      <c r="BZ7" s="825"/>
      <c r="CA7" s="825"/>
      <c r="CB7" s="825"/>
      <c r="CC7" s="825"/>
      <c r="CD7" s="825"/>
      <c r="CE7" s="825"/>
      <c r="CF7" s="825"/>
      <c r="CG7" s="826"/>
      <c r="CH7" s="817">
        <v>-9</v>
      </c>
      <c r="CI7" s="818"/>
      <c r="CJ7" s="818"/>
      <c r="CK7" s="818"/>
      <c r="CL7" s="819"/>
      <c r="CM7" s="817">
        <v>48</v>
      </c>
      <c r="CN7" s="818"/>
      <c r="CO7" s="818"/>
      <c r="CP7" s="818"/>
      <c r="CQ7" s="819"/>
      <c r="CR7" s="817">
        <v>11</v>
      </c>
      <c r="CS7" s="818"/>
      <c r="CT7" s="818"/>
      <c r="CU7" s="818"/>
      <c r="CV7" s="819"/>
      <c r="CW7" s="817" t="s">
        <v>598</v>
      </c>
      <c r="CX7" s="818"/>
      <c r="CY7" s="818"/>
      <c r="CZ7" s="818"/>
      <c r="DA7" s="819"/>
      <c r="DB7" s="817" t="s">
        <v>598</v>
      </c>
      <c r="DC7" s="818"/>
      <c r="DD7" s="818"/>
      <c r="DE7" s="818"/>
      <c r="DF7" s="819"/>
      <c r="DG7" s="817" t="s">
        <v>598</v>
      </c>
      <c r="DH7" s="818"/>
      <c r="DI7" s="818"/>
      <c r="DJ7" s="818"/>
      <c r="DK7" s="819"/>
      <c r="DL7" s="817" t="s">
        <v>598</v>
      </c>
      <c r="DM7" s="818"/>
      <c r="DN7" s="818"/>
      <c r="DO7" s="818"/>
      <c r="DP7" s="819"/>
      <c r="DQ7" s="817" t="s">
        <v>598</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394</v>
      </c>
      <c r="B23" s="836" t="s">
        <v>395</v>
      </c>
      <c r="C23" s="837"/>
      <c r="D23" s="837"/>
      <c r="E23" s="837"/>
      <c r="F23" s="837"/>
      <c r="G23" s="837"/>
      <c r="H23" s="837"/>
      <c r="I23" s="837"/>
      <c r="J23" s="837"/>
      <c r="K23" s="837"/>
      <c r="L23" s="837"/>
      <c r="M23" s="837"/>
      <c r="N23" s="837"/>
      <c r="O23" s="837"/>
      <c r="P23" s="838"/>
      <c r="Q23" s="839">
        <v>3182</v>
      </c>
      <c r="R23" s="840"/>
      <c r="S23" s="840"/>
      <c r="T23" s="840"/>
      <c r="U23" s="840"/>
      <c r="V23" s="840">
        <v>3086</v>
      </c>
      <c r="W23" s="840"/>
      <c r="X23" s="840"/>
      <c r="Y23" s="840"/>
      <c r="Z23" s="840"/>
      <c r="AA23" s="840">
        <v>96</v>
      </c>
      <c r="AB23" s="840"/>
      <c r="AC23" s="840"/>
      <c r="AD23" s="840"/>
      <c r="AE23" s="841"/>
      <c r="AF23" s="842">
        <v>87</v>
      </c>
      <c r="AG23" s="840"/>
      <c r="AH23" s="840"/>
      <c r="AI23" s="840"/>
      <c r="AJ23" s="843"/>
      <c r="AK23" s="844"/>
      <c r="AL23" s="845"/>
      <c r="AM23" s="845"/>
      <c r="AN23" s="845"/>
      <c r="AO23" s="845"/>
      <c r="AP23" s="840">
        <v>1886</v>
      </c>
      <c r="AQ23" s="840"/>
      <c r="AR23" s="840"/>
      <c r="AS23" s="840"/>
      <c r="AT23" s="840"/>
      <c r="AU23" s="846"/>
      <c r="AV23" s="846"/>
      <c r="AW23" s="846"/>
      <c r="AX23" s="846"/>
      <c r="AY23" s="847"/>
      <c r="AZ23" s="855" t="s">
        <v>396</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375</v>
      </c>
      <c r="B26" s="787"/>
      <c r="C26" s="787"/>
      <c r="D26" s="787"/>
      <c r="E26" s="787"/>
      <c r="F26" s="787"/>
      <c r="G26" s="787"/>
      <c r="H26" s="787"/>
      <c r="I26" s="787"/>
      <c r="J26" s="787"/>
      <c r="K26" s="787"/>
      <c r="L26" s="787"/>
      <c r="M26" s="787"/>
      <c r="N26" s="787"/>
      <c r="O26" s="787"/>
      <c r="P26" s="788"/>
      <c r="Q26" s="763" t="s">
        <v>399</v>
      </c>
      <c r="R26" s="764"/>
      <c r="S26" s="764"/>
      <c r="T26" s="764"/>
      <c r="U26" s="765"/>
      <c r="V26" s="763" t="s">
        <v>400</v>
      </c>
      <c r="W26" s="764"/>
      <c r="X26" s="764"/>
      <c r="Y26" s="764"/>
      <c r="Z26" s="765"/>
      <c r="AA26" s="763" t="s">
        <v>401</v>
      </c>
      <c r="AB26" s="764"/>
      <c r="AC26" s="764"/>
      <c r="AD26" s="764"/>
      <c r="AE26" s="764"/>
      <c r="AF26" s="858" t="s">
        <v>402</v>
      </c>
      <c r="AG26" s="859"/>
      <c r="AH26" s="859"/>
      <c r="AI26" s="859"/>
      <c r="AJ26" s="860"/>
      <c r="AK26" s="764" t="s">
        <v>403</v>
      </c>
      <c r="AL26" s="764"/>
      <c r="AM26" s="764"/>
      <c r="AN26" s="764"/>
      <c r="AO26" s="765"/>
      <c r="AP26" s="763" t="s">
        <v>404</v>
      </c>
      <c r="AQ26" s="764"/>
      <c r="AR26" s="764"/>
      <c r="AS26" s="764"/>
      <c r="AT26" s="765"/>
      <c r="AU26" s="763" t="s">
        <v>405</v>
      </c>
      <c r="AV26" s="764"/>
      <c r="AW26" s="764"/>
      <c r="AX26" s="764"/>
      <c r="AY26" s="765"/>
      <c r="AZ26" s="763" t="s">
        <v>406</v>
      </c>
      <c r="BA26" s="764"/>
      <c r="BB26" s="764"/>
      <c r="BC26" s="764"/>
      <c r="BD26" s="765"/>
      <c r="BE26" s="763" t="s">
        <v>382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407</v>
      </c>
      <c r="C28" s="778"/>
      <c r="D28" s="778"/>
      <c r="E28" s="778"/>
      <c r="F28" s="778"/>
      <c r="G28" s="778"/>
      <c r="H28" s="778"/>
      <c r="I28" s="778"/>
      <c r="J28" s="778"/>
      <c r="K28" s="778"/>
      <c r="L28" s="778"/>
      <c r="M28" s="778"/>
      <c r="N28" s="778"/>
      <c r="O28" s="778"/>
      <c r="P28" s="779"/>
      <c r="Q28" s="868">
        <v>491</v>
      </c>
      <c r="R28" s="869"/>
      <c r="S28" s="869"/>
      <c r="T28" s="869"/>
      <c r="U28" s="869"/>
      <c r="V28" s="869">
        <v>463</v>
      </c>
      <c r="W28" s="869"/>
      <c r="X28" s="869"/>
      <c r="Y28" s="869"/>
      <c r="Z28" s="869"/>
      <c r="AA28" s="869">
        <v>28</v>
      </c>
      <c r="AB28" s="869"/>
      <c r="AC28" s="869"/>
      <c r="AD28" s="869"/>
      <c r="AE28" s="870"/>
      <c r="AF28" s="871">
        <v>28</v>
      </c>
      <c r="AG28" s="869"/>
      <c r="AH28" s="869"/>
      <c r="AI28" s="869"/>
      <c r="AJ28" s="872"/>
      <c r="AK28" s="873">
        <v>32</v>
      </c>
      <c r="AL28" s="864"/>
      <c r="AM28" s="864"/>
      <c r="AN28" s="864"/>
      <c r="AO28" s="864"/>
      <c r="AP28" s="864" t="s">
        <v>598</v>
      </c>
      <c r="AQ28" s="864"/>
      <c r="AR28" s="864"/>
      <c r="AS28" s="864"/>
      <c r="AT28" s="864"/>
      <c r="AU28" s="864" t="s">
        <v>598</v>
      </c>
      <c r="AV28" s="864"/>
      <c r="AW28" s="864"/>
      <c r="AX28" s="864"/>
      <c r="AY28" s="864"/>
      <c r="AZ28" s="865" t="s">
        <v>598</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408</v>
      </c>
      <c r="C29" s="802"/>
      <c r="D29" s="802"/>
      <c r="E29" s="802"/>
      <c r="F29" s="802"/>
      <c r="G29" s="802"/>
      <c r="H29" s="802"/>
      <c r="I29" s="802"/>
      <c r="J29" s="802"/>
      <c r="K29" s="802"/>
      <c r="L29" s="802"/>
      <c r="M29" s="802"/>
      <c r="N29" s="802"/>
      <c r="O29" s="802"/>
      <c r="P29" s="803"/>
      <c r="Q29" s="804">
        <v>655</v>
      </c>
      <c r="R29" s="805"/>
      <c r="S29" s="805"/>
      <c r="T29" s="805"/>
      <c r="U29" s="805"/>
      <c r="V29" s="805">
        <v>619</v>
      </c>
      <c r="W29" s="805"/>
      <c r="X29" s="805"/>
      <c r="Y29" s="805"/>
      <c r="Z29" s="805"/>
      <c r="AA29" s="805">
        <v>36</v>
      </c>
      <c r="AB29" s="805"/>
      <c r="AC29" s="805"/>
      <c r="AD29" s="805"/>
      <c r="AE29" s="806"/>
      <c r="AF29" s="807">
        <v>36</v>
      </c>
      <c r="AG29" s="808"/>
      <c r="AH29" s="808"/>
      <c r="AI29" s="808"/>
      <c r="AJ29" s="809"/>
      <c r="AK29" s="876">
        <v>112</v>
      </c>
      <c r="AL29" s="877"/>
      <c r="AM29" s="877"/>
      <c r="AN29" s="877"/>
      <c r="AO29" s="877"/>
      <c r="AP29" s="877" t="s">
        <v>598</v>
      </c>
      <c r="AQ29" s="877"/>
      <c r="AR29" s="877"/>
      <c r="AS29" s="877"/>
      <c r="AT29" s="877"/>
      <c r="AU29" s="877" t="s">
        <v>598</v>
      </c>
      <c r="AV29" s="877"/>
      <c r="AW29" s="877"/>
      <c r="AX29" s="877"/>
      <c r="AY29" s="877"/>
      <c r="AZ29" s="878" t="s">
        <v>598</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409</v>
      </c>
      <c r="C30" s="802"/>
      <c r="D30" s="802"/>
      <c r="E30" s="802"/>
      <c r="F30" s="802"/>
      <c r="G30" s="802"/>
      <c r="H30" s="802"/>
      <c r="I30" s="802"/>
      <c r="J30" s="802"/>
      <c r="K30" s="802"/>
      <c r="L30" s="802"/>
      <c r="M30" s="802"/>
      <c r="N30" s="802"/>
      <c r="O30" s="802"/>
      <c r="P30" s="803"/>
      <c r="Q30" s="804">
        <v>72</v>
      </c>
      <c r="R30" s="805"/>
      <c r="S30" s="805"/>
      <c r="T30" s="805"/>
      <c r="U30" s="805"/>
      <c r="V30" s="805">
        <v>67</v>
      </c>
      <c r="W30" s="805"/>
      <c r="X30" s="805"/>
      <c r="Y30" s="805"/>
      <c r="Z30" s="805"/>
      <c r="AA30" s="805">
        <v>5</v>
      </c>
      <c r="AB30" s="805"/>
      <c r="AC30" s="805"/>
      <c r="AD30" s="805"/>
      <c r="AE30" s="806"/>
      <c r="AF30" s="807">
        <v>5</v>
      </c>
      <c r="AG30" s="808"/>
      <c r="AH30" s="808"/>
      <c r="AI30" s="808"/>
      <c r="AJ30" s="809"/>
      <c r="AK30" s="876">
        <v>19</v>
      </c>
      <c r="AL30" s="877"/>
      <c r="AM30" s="877"/>
      <c r="AN30" s="877"/>
      <c r="AO30" s="877"/>
      <c r="AP30" s="877" t="s">
        <v>599</v>
      </c>
      <c r="AQ30" s="877"/>
      <c r="AR30" s="877"/>
      <c r="AS30" s="877"/>
      <c r="AT30" s="877"/>
      <c r="AU30" s="877" t="s">
        <v>598</v>
      </c>
      <c r="AV30" s="877"/>
      <c r="AW30" s="877"/>
      <c r="AX30" s="877"/>
      <c r="AY30" s="877"/>
      <c r="AZ30" s="878" t="s">
        <v>598</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410</v>
      </c>
      <c r="C31" s="802"/>
      <c r="D31" s="802"/>
      <c r="E31" s="802"/>
      <c r="F31" s="802"/>
      <c r="G31" s="802"/>
      <c r="H31" s="802"/>
      <c r="I31" s="802"/>
      <c r="J31" s="802"/>
      <c r="K31" s="802"/>
      <c r="L31" s="802"/>
      <c r="M31" s="802"/>
      <c r="N31" s="802"/>
      <c r="O31" s="802"/>
      <c r="P31" s="803"/>
      <c r="Q31" s="804">
        <v>170</v>
      </c>
      <c r="R31" s="805"/>
      <c r="S31" s="805"/>
      <c r="T31" s="805"/>
      <c r="U31" s="805"/>
      <c r="V31" s="805">
        <v>164</v>
      </c>
      <c r="W31" s="805"/>
      <c r="X31" s="805"/>
      <c r="Y31" s="805"/>
      <c r="Z31" s="805"/>
      <c r="AA31" s="805">
        <v>6</v>
      </c>
      <c r="AB31" s="805"/>
      <c r="AC31" s="805"/>
      <c r="AD31" s="805"/>
      <c r="AE31" s="806"/>
      <c r="AF31" s="807">
        <v>6</v>
      </c>
      <c r="AG31" s="808"/>
      <c r="AH31" s="808"/>
      <c r="AI31" s="808"/>
      <c r="AJ31" s="809"/>
      <c r="AK31" s="876" t="s">
        <v>581</v>
      </c>
      <c r="AL31" s="877"/>
      <c r="AM31" s="877"/>
      <c r="AN31" s="877"/>
      <c r="AO31" s="877"/>
      <c r="AP31" s="877">
        <v>664</v>
      </c>
      <c r="AQ31" s="877"/>
      <c r="AR31" s="877"/>
      <c r="AS31" s="877"/>
      <c r="AT31" s="877"/>
      <c r="AU31" s="877">
        <v>241</v>
      </c>
      <c r="AV31" s="877"/>
      <c r="AW31" s="877"/>
      <c r="AX31" s="877"/>
      <c r="AY31" s="877"/>
      <c r="AZ31" s="878" t="s">
        <v>581</v>
      </c>
      <c r="BA31" s="878"/>
      <c r="BB31" s="878"/>
      <c r="BC31" s="878"/>
      <c r="BD31" s="878"/>
      <c r="BE31" s="874" t="s">
        <v>411</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412</v>
      </c>
      <c r="C32" s="802"/>
      <c r="D32" s="802"/>
      <c r="E32" s="802"/>
      <c r="F32" s="802"/>
      <c r="G32" s="802"/>
      <c r="H32" s="802"/>
      <c r="I32" s="802"/>
      <c r="J32" s="802"/>
      <c r="K32" s="802"/>
      <c r="L32" s="802"/>
      <c r="M32" s="802"/>
      <c r="N32" s="802"/>
      <c r="O32" s="802"/>
      <c r="P32" s="803"/>
      <c r="Q32" s="804">
        <v>147</v>
      </c>
      <c r="R32" s="805"/>
      <c r="S32" s="805"/>
      <c r="T32" s="805"/>
      <c r="U32" s="805"/>
      <c r="V32" s="805">
        <v>144</v>
      </c>
      <c r="W32" s="805"/>
      <c r="X32" s="805"/>
      <c r="Y32" s="805"/>
      <c r="Z32" s="805"/>
      <c r="AA32" s="805">
        <v>3</v>
      </c>
      <c r="AB32" s="805"/>
      <c r="AC32" s="805"/>
      <c r="AD32" s="805"/>
      <c r="AE32" s="806"/>
      <c r="AF32" s="807">
        <v>2</v>
      </c>
      <c r="AG32" s="808"/>
      <c r="AH32" s="808"/>
      <c r="AI32" s="808"/>
      <c r="AJ32" s="809"/>
      <c r="AK32" s="876" t="s">
        <v>581</v>
      </c>
      <c r="AL32" s="877"/>
      <c r="AM32" s="877"/>
      <c r="AN32" s="877"/>
      <c r="AO32" s="877"/>
      <c r="AP32" s="877">
        <v>542</v>
      </c>
      <c r="AQ32" s="877"/>
      <c r="AR32" s="877"/>
      <c r="AS32" s="877"/>
      <c r="AT32" s="877"/>
      <c r="AU32" s="877">
        <v>532</v>
      </c>
      <c r="AV32" s="877"/>
      <c r="AW32" s="877"/>
      <c r="AX32" s="877"/>
      <c r="AY32" s="877"/>
      <c r="AZ32" s="878" t="s">
        <v>581</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394</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78</v>
      </c>
      <c r="AG63" s="888"/>
      <c r="AH63" s="888"/>
      <c r="AI63" s="888"/>
      <c r="AJ63" s="889"/>
      <c r="AK63" s="890"/>
      <c r="AL63" s="885"/>
      <c r="AM63" s="885"/>
      <c r="AN63" s="885"/>
      <c r="AO63" s="885"/>
      <c r="AP63" s="888">
        <v>1205</v>
      </c>
      <c r="AQ63" s="888"/>
      <c r="AR63" s="888"/>
      <c r="AS63" s="888"/>
      <c r="AT63" s="888"/>
      <c r="AU63" s="888">
        <v>773</v>
      </c>
      <c r="AV63" s="888"/>
      <c r="AW63" s="888"/>
      <c r="AX63" s="888"/>
      <c r="AY63" s="888"/>
      <c r="AZ63" s="892"/>
      <c r="BA63" s="892"/>
      <c r="BB63" s="892"/>
      <c r="BC63" s="892"/>
      <c r="BD63" s="892"/>
      <c r="BE63" s="893"/>
      <c r="BF63" s="893"/>
      <c r="BG63" s="893"/>
      <c r="BH63" s="893"/>
      <c r="BI63" s="894"/>
      <c r="BJ63" s="895" t="s">
        <v>415</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419</v>
      </c>
      <c r="W66" s="764"/>
      <c r="X66" s="764"/>
      <c r="Y66" s="764"/>
      <c r="Z66" s="765"/>
      <c r="AA66" s="763" t="s">
        <v>420</v>
      </c>
      <c r="AB66" s="764"/>
      <c r="AC66" s="764"/>
      <c r="AD66" s="764"/>
      <c r="AE66" s="765"/>
      <c r="AF66" s="898" t="s">
        <v>421</v>
      </c>
      <c r="AG66" s="859"/>
      <c r="AH66" s="859"/>
      <c r="AI66" s="859"/>
      <c r="AJ66" s="899"/>
      <c r="AK66" s="763" t="s">
        <v>422</v>
      </c>
      <c r="AL66" s="787"/>
      <c r="AM66" s="787"/>
      <c r="AN66" s="787"/>
      <c r="AO66" s="788"/>
      <c r="AP66" s="763" t="s">
        <v>423</v>
      </c>
      <c r="AQ66" s="764"/>
      <c r="AR66" s="764"/>
      <c r="AS66" s="764"/>
      <c r="AT66" s="765"/>
      <c r="AU66" s="763" t="s">
        <v>424</v>
      </c>
      <c r="AV66" s="764"/>
      <c r="AW66" s="764"/>
      <c r="AX66" s="764"/>
      <c r="AY66" s="765"/>
      <c r="AZ66" s="763" t="s">
        <v>382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582</v>
      </c>
      <c r="C68" s="916"/>
      <c r="D68" s="916"/>
      <c r="E68" s="916"/>
      <c r="F68" s="916"/>
      <c r="G68" s="916"/>
      <c r="H68" s="916"/>
      <c r="I68" s="916"/>
      <c r="J68" s="916"/>
      <c r="K68" s="916"/>
      <c r="L68" s="916"/>
      <c r="M68" s="916"/>
      <c r="N68" s="916"/>
      <c r="O68" s="916"/>
      <c r="P68" s="917"/>
      <c r="Q68" s="918">
        <v>3259</v>
      </c>
      <c r="R68" s="912"/>
      <c r="S68" s="912"/>
      <c r="T68" s="912"/>
      <c r="U68" s="912"/>
      <c r="V68" s="912">
        <v>2961</v>
      </c>
      <c r="W68" s="912"/>
      <c r="X68" s="912"/>
      <c r="Y68" s="912"/>
      <c r="Z68" s="912"/>
      <c r="AA68" s="912">
        <v>299</v>
      </c>
      <c r="AB68" s="912"/>
      <c r="AC68" s="912"/>
      <c r="AD68" s="912"/>
      <c r="AE68" s="912"/>
      <c r="AF68" s="912">
        <v>268</v>
      </c>
      <c r="AG68" s="912"/>
      <c r="AH68" s="912"/>
      <c r="AI68" s="912"/>
      <c r="AJ68" s="912"/>
      <c r="AK68" s="912">
        <v>254</v>
      </c>
      <c r="AL68" s="912"/>
      <c r="AM68" s="912"/>
      <c r="AN68" s="912"/>
      <c r="AO68" s="912"/>
      <c r="AP68" s="912">
        <v>2659</v>
      </c>
      <c r="AQ68" s="912"/>
      <c r="AR68" s="912"/>
      <c r="AS68" s="912"/>
      <c r="AT68" s="912"/>
      <c r="AU68" s="912">
        <v>79</v>
      </c>
      <c r="AV68" s="912"/>
      <c r="AW68" s="912"/>
      <c r="AX68" s="912"/>
      <c r="AY68" s="912"/>
      <c r="AZ68" s="913" t="s">
        <v>600</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583</v>
      </c>
      <c r="C69" s="920"/>
      <c r="D69" s="920"/>
      <c r="E69" s="920"/>
      <c r="F69" s="920"/>
      <c r="G69" s="920"/>
      <c r="H69" s="920"/>
      <c r="I69" s="920"/>
      <c r="J69" s="920"/>
      <c r="K69" s="920"/>
      <c r="L69" s="920"/>
      <c r="M69" s="920"/>
      <c r="N69" s="920"/>
      <c r="O69" s="920"/>
      <c r="P69" s="921"/>
      <c r="Q69" s="922">
        <v>2995</v>
      </c>
      <c r="R69" s="877"/>
      <c r="S69" s="877"/>
      <c r="T69" s="877"/>
      <c r="U69" s="877"/>
      <c r="V69" s="877">
        <v>2858</v>
      </c>
      <c r="W69" s="877"/>
      <c r="X69" s="877"/>
      <c r="Y69" s="877"/>
      <c r="Z69" s="877"/>
      <c r="AA69" s="877">
        <v>137</v>
      </c>
      <c r="AB69" s="877"/>
      <c r="AC69" s="877"/>
      <c r="AD69" s="877"/>
      <c r="AE69" s="877"/>
      <c r="AF69" s="877">
        <v>137</v>
      </c>
      <c r="AG69" s="877"/>
      <c r="AH69" s="877"/>
      <c r="AI69" s="877"/>
      <c r="AJ69" s="877"/>
      <c r="AK69" s="877" t="s">
        <v>602</v>
      </c>
      <c r="AL69" s="877"/>
      <c r="AM69" s="877"/>
      <c r="AN69" s="877"/>
      <c r="AO69" s="877"/>
      <c r="AP69" s="877">
        <v>762</v>
      </c>
      <c r="AQ69" s="877"/>
      <c r="AR69" s="877"/>
      <c r="AS69" s="877"/>
      <c r="AT69" s="877"/>
      <c r="AU69" s="877">
        <v>26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584</v>
      </c>
      <c r="C70" s="920"/>
      <c r="D70" s="920"/>
      <c r="E70" s="920"/>
      <c r="F70" s="920"/>
      <c r="G70" s="920"/>
      <c r="H70" s="920"/>
      <c r="I70" s="920"/>
      <c r="J70" s="920"/>
      <c r="K70" s="920"/>
      <c r="L70" s="920"/>
      <c r="M70" s="920"/>
      <c r="N70" s="920"/>
      <c r="O70" s="920"/>
      <c r="P70" s="921"/>
      <c r="Q70" s="922">
        <v>522</v>
      </c>
      <c r="R70" s="877"/>
      <c r="S70" s="877"/>
      <c r="T70" s="877"/>
      <c r="U70" s="877"/>
      <c r="V70" s="877">
        <v>523</v>
      </c>
      <c r="W70" s="877"/>
      <c r="X70" s="877"/>
      <c r="Y70" s="877"/>
      <c r="Z70" s="877"/>
      <c r="AA70" s="877">
        <v>-1</v>
      </c>
      <c r="AB70" s="877"/>
      <c r="AC70" s="877"/>
      <c r="AD70" s="877"/>
      <c r="AE70" s="877"/>
      <c r="AF70" s="877">
        <v>435</v>
      </c>
      <c r="AG70" s="877"/>
      <c r="AH70" s="877"/>
      <c r="AI70" s="877"/>
      <c r="AJ70" s="877"/>
      <c r="AK70" s="877" t="s">
        <v>602</v>
      </c>
      <c r="AL70" s="877"/>
      <c r="AM70" s="877"/>
      <c r="AN70" s="877"/>
      <c r="AO70" s="877"/>
      <c r="AP70" s="877" t="s">
        <v>602</v>
      </c>
      <c r="AQ70" s="877"/>
      <c r="AR70" s="877"/>
      <c r="AS70" s="877"/>
      <c r="AT70" s="877"/>
      <c r="AU70" s="877" t="s">
        <v>602</v>
      </c>
      <c r="AV70" s="877"/>
      <c r="AW70" s="877"/>
      <c r="AX70" s="877"/>
      <c r="AY70" s="877"/>
      <c r="AZ70" s="923" t="s">
        <v>590</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585</v>
      </c>
      <c r="C71" s="920"/>
      <c r="D71" s="920"/>
      <c r="E71" s="920"/>
      <c r="F71" s="920"/>
      <c r="G71" s="920"/>
      <c r="H71" s="920"/>
      <c r="I71" s="920"/>
      <c r="J71" s="920"/>
      <c r="K71" s="920"/>
      <c r="L71" s="920"/>
      <c r="M71" s="920"/>
      <c r="N71" s="920"/>
      <c r="O71" s="920"/>
      <c r="P71" s="921"/>
      <c r="Q71" s="922">
        <v>271</v>
      </c>
      <c r="R71" s="877"/>
      <c r="S71" s="877"/>
      <c r="T71" s="877"/>
      <c r="U71" s="877"/>
      <c r="V71" s="877">
        <v>235</v>
      </c>
      <c r="W71" s="877"/>
      <c r="X71" s="877"/>
      <c r="Y71" s="877"/>
      <c r="Z71" s="877"/>
      <c r="AA71" s="877">
        <v>37</v>
      </c>
      <c r="AB71" s="877"/>
      <c r="AC71" s="877"/>
      <c r="AD71" s="877"/>
      <c r="AE71" s="877"/>
      <c r="AF71" s="877">
        <v>37</v>
      </c>
      <c r="AG71" s="877"/>
      <c r="AH71" s="877"/>
      <c r="AI71" s="877"/>
      <c r="AJ71" s="877"/>
      <c r="AK71" s="877" t="s">
        <v>602</v>
      </c>
      <c r="AL71" s="877"/>
      <c r="AM71" s="877"/>
      <c r="AN71" s="877"/>
      <c r="AO71" s="877"/>
      <c r="AP71" s="877" t="s">
        <v>602</v>
      </c>
      <c r="AQ71" s="877"/>
      <c r="AR71" s="877"/>
      <c r="AS71" s="877"/>
      <c r="AT71" s="877"/>
      <c r="AU71" s="877" t="s">
        <v>602</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586</v>
      </c>
      <c r="C72" s="920"/>
      <c r="D72" s="920"/>
      <c r="E72" s="920"/>
      <c r="F72" s="920"/>
      <c r="G72" s="920"/>
      <c r="H72" s="920"/>
      <c r="I72" s="920"/>
      <c r="J72" s="920"/>
      <c r="K72" s="920"/>
      <c r="L72" s="920"/>
      <c r="M72" s="920"/>
      <c r="N72" s="920"/>
      <c r="O72" s="920"/>
      <c r="P72" s="921"/>
      <c r="Q72" s="922">
        <v>261265</v>
      </c>
      <c r="R72" s="877"/>
      <c r="S72" s="877"/>
      <c r="T72" s="877"/>
      <c r="U72" s="877"/>
      <c r="V72" s="877">
        <v>253642</v>
      </c>
      <c r="W72" s="877"/>
      <c r="X72" s="877"/>
      <c r="Y72" s="877"/>
      <c r="Z72" s="877"/>
      <c r="AA72" s="877">
        <v>7623</v>
      </c>
      <c r="AB72" s="877"/>
      <c r="AC72" s="877"/>
      <c r="AD72" s="877"/>
      <c r="AE72" s="877"/>
      <c r="AF72" s="877">
        <v>7623</v>
      </c>
      <c r="AG72" s="877"/>
      <c r="AH72" s="877"/>
      <c r="AI72" s="877"/>
      <c r="AJ72" s="877"/>
      <c r="AK72" s="877" t="s">
        <v>602</v>
      </c>
      <c r="AL72" s="877"/>
      <c r="AM72" s="877"/>
      <c r="AN72" s="877"/>
      <c r="AO72" s="877"/>
      <c r="AP72" s="877" t="s">
        <v>602</v>
      </c>
      <c r="AQ72" s="877"/>
      <c r="AR72" s="877"/>
      <c r="AS72" s="877"/>
      <c r="AT72" s="877"/>
      <c r="AU72" s="877" t="s">
        <v>602</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587</v>
      </c>
      <c r="C73" s="920"/>
      <c r="D73" s="920"/>
      <c r="E73" s="920"/>
      <c r="F73" s="920"/>
      <c r="G73" s="920"/>
      <c r="H73" s="920"/>
      <c r="I73" s="920"/>
      <c r="J73" s="920"/>
      <c r="K73" s="920"/>
      <c r="L73" s="920"/>
      <c r="M73" s="920"/>
      <c r="N73" s="920"/>
      <c r="O73" s="920"/>
      <c r="P73" s="921"/>
      <c r="Q73" s="922">
        <v>72</v>
      </c>
      <c r="R73" s="877"/>
      <c r="S73" s="877"/>
      <c r="T73" s="877"/>
      <c r="U73" s="877"/>
      <c r="V73" s="877">
        <v>69</v>
      </c>
      <c r="W73" s="877"/>
      <c r="X73" s="877"/>
      <c r="Y73" s="877"/>
      <c r="Z73" s="877"/>
      <c r="AA73" s="877">
        <v>3</v>
      </c>
      <c r="AB73" s="877"/>
      <c r="AC73" s="877"/>
      <c r="AD73" s="877"/>
      <c r="AE73" s="877"/>
      <c r="AF73" s="877">
        <v>3</v>
      </c>
      <c r="AG73" s="877"/>
      <c r="AH73" s="877"/>
      <c r="AI73" s="877"/>
      <c r="AJ73" s="877"/>
      <c r="AK73" s="877" t="s">
        <v>602</v>
      </c>
      <c r="AL73" s="877"/>
      <c r="AM73" s="877"/>
      <c r="AN73" s="877"/>
      <c r="AO73" s="877"/>
      <c r="AP73" s="877" t="s">
        <v>602</v>
      </c>
      <c r="AQ73" s="877"/>
      <c r="AR73" s="877"/>
      <c r="AS73" s="877"/>
      <c r="AT73" s="877"/>
      <c r="AU73" s="877" t="s">
        <v>602</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588</v>
      </c>
      <c r="C74" s="920"/>
      <c r="D74" s="920"/>
      <c r="E74" s="920"/>
      <c r="F74" s="920"/>
      <c r="G74" s="920"/>
      <c r="H74" s="920"/>
      <c r="I74" s="920"/>
      <c r="J74" s="920"/>
      <c r="K74" s="920"/>
      <c r="L74" s="920"/>
      <c r="M74" s="920"/>
      <c r="N74" s="920"/>
      <c r="O74" s="920"/>
      <c r="P74" s="921"/>
      <c r="Q74" s="922">
        <v>10088</v>
      </c>
      <c r="R74" s="877"/>
      <c r="S74" s="877"/>
      <c r="T74" s="877"/>
      <c r="U74" s="877"/>
      <c r="V74" s="877">
        <v>10036</v>
      </c>
      <c r="W74" s="877"/>
      <c r="X74" s="877"/>
      <c r="Y74" s="877"/>
      <c r="Z74" s="877"/>
      <c r="AA74" s="877">
        <v>51</v>
      </c>
      <c r="AB74" s="877"/>
      <c r="AC74" s="877"/>
      <c r="AD74" s="877"/>
      <c r="AE74" s="877"/>
      <c r="AF74" s="877">
        <v>51</v>
      </c>
      <c r="AG74" s="877"/>
      <c r="AH74" s="877"/>
      <c r="AI74" s="877"/>
      <c r="AJ74" s="877"/>
      <c r="AK74" s="877">
        <v>2348</v>
      </c>
      <c r="AL74" s="877"/>
      <c r="AM74" s="877"/>
      <c r="AN74" s="877"/>
      <c r="AO74" s="877"/>
      <c r="AP74" s="877" t="s">
        <v>602</v>
      </c>
      <c r="AQ74" s="877"/>
      <c r="AR74" s="877"/>
      <c r="AS74" s="877"/>
      <c r="AT74" s="877"/>
      <c r="AU74" s="877" t="s">
        <v>602</v>
      </c>
      <c r="AV74" s="877"/>
      <c r="AW74" s="877"/>
      <c r="AX74" s="877"/>
      <c r="AY74" s="877"/>
      <c r="AZ74" s="923" t="s">
        <v>601</v>
      </c>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589</v>
      </c>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t="s">
        <v>591</v>
      </c>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394</v>
      </c>
      <c r="B88" s="836" t="s">
        <v>425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8555</v>
      </c>
      <c r="AG88" s="888"/>
      <c r="AH88" s="888"/>
      <c r="AI88" s="888"/>
      <c r="AJ88" s="888"/>
      <c r="AK88" s="885"/>
      <c r="AL88" s="885"/>
      <c r="AM88" s="885"/>
      <c r="AN88" s="885"/>
      <c r="AO88" s="885"/>
      <c r="AP88" s="888">
        <v>3421</v>
      </c>
      <c r="AQ88" s="888"/>
      <c r="AR88" s="888"/>
      <c r="AS88" s="888"/>
      <c r="AT88" s="888"/>
      <c r="AU88" s="888">
        <v>104</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36" t="s">
        <v>426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11</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434</v>
      </c>
      <c r="AB109" s="941"/>
      <c r="AC109" s="941"/>
      <c r="AD109" s="941"/>
      <c r="AE109" s="942"/>
      <c r="AF109" s="940" t="s">
        <v>312</v>
      </c>
      <c r="AG109" s="941"/>
      <c r="AH109" s="941"/>
      <c r="AI109" s="941"/>
      <c r="AJ109" s="942"/>
      <c r="AK109" s="940" t="s">
        <v>311</v>
      </c>
      <c r="AL109" s="941"/>
      <c r="AM109" s="941"/>
      <c r="AN109" s="941"/>
      <c r="AO109" s="942"/>
      <c r="AP109" s="940" t="s">
        <v>435</v>
      </c>
      <c r="AQ109" s="941"/>
      <c r="AR109" s="941"/>
      <c r="AS109" s="941"/>
      <c r="AT109" s="943"/>
      <c r="AU109" s="960" t="s">
        <v>433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434</v>
      </c>
      <c r="BR109" s="941"/>
      <c r="BS109" s="941"/>
      <c r="BT109" s="941"/>
      <c r="BU109" s="942"/>
      <c r="BV109" s="940" t="s">
        <v>312</v>
      </c>
      <c r="BW109" s="941"/>
      <c r="BX109" s="941"/>
      <c r="BY109" s="941"/>
      <c r="BZ109" s="942"/>
      <c r="CA109" s="940" t="s">
        <v>311</v>
      </c>
      <c r="CB109" s="941"/>
      <c r="CC109" s="941"/>
      <c r="CD109" s="941"/>
      <c r="CE109" s="942"/>
      <c r="CF109" s="961" t="s">
        <v>435</v>
      </c>
      <c r="CG109" s="961"/>
      <c r="CH109" s="961"/>
      <c r="CI109" s="961"/>
      <c r="CJ109" s="961"/>
      <c r="CK109" s="940" t="s">
        <v>436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434</v>
      </c>
      <c r="DH109" s="941"/>
      <c r="DI109" s="941"/>
      <c r="DJ109" s="941"/>
      <c r="DK109" s="942"/>
      <c r="DL109" s="940" t="s">
        <v>312</v>
      </c>
      <c r="DM109" s="941"/>
      <c r="DN109" s="941"/>
      <c r="DO109" s="941"/>
      <c r="DP109" s="942"/>
      <c r="DQ109" s="940" t="s">
        <v>311</v>
      </c>
      <c r="DR109" s="941"/>
      <c r="DS109" s="941"/>
      <c r="DT109" s="941"/>
      <c r="DU109" s="942"/>
      <c r="DV109" s="940" t="s">
        <v>435</v>
      </c>
      <c r="DW109" s="941"/>
      <c r="DX109" s="941"/>
      <c r="DY109" s="941"/>
      <c r="DZ109" s="943"/>
    </row>
    <row r="110" spans="1:131" s="247" customFormat="1" ht="26.25" customHeight="1" x14ac:dyDescent="0.15">
      <c r="A110" s="944" t="s">
        <v>437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372286</v>
      </c>
      <c r="AB110" s="948"/>
      <c r="AC110" s="948"/>
      <c r="AD110" s="948"/>
      <c r="AE110" s="949"/>
      <c r="AF110" s="950">
        <v>343677</v>
      </c>
      <c r="AG110" s="948"/>
      <c r="AH110" s="948"/>
      <c r="AI110" s="948"/>
      <c r="AJ110" s="949"/>
      <c r="AK110" s="950">
        <v>294138</v>
      </c>
      <c r="AL110" s="948"/>
      <c r="AM110" s="948"/>
      <c r="AN110" s="948"/>
      <c r="AO110" s="949"/>
      <c r="AP110" s="951">
        <v>17.3</v>
      </c>
      <c r="AQ110" s="952"/>
      <c r="AR110" s="952"/>
      <c r="AS110" s="952"/>
      <c r="AT110" s="953"/>
      <c r="AU110" s="954" t="s">
        <v>73</v>
      </c>
      <c r="AV110" s="955"/>
      <c r="AW110" s="955"/>
      <c r="AX110" s="955"/>
      <c r="AY110" s="955"/>
      <c r="AZ110" s="996" t="s">
        <v>438</v>
      </c>
      <c r="BA110" s="945"/>
      <c r="BB110" s="945"/>
      <c r="BC110" s="945"/>
      <c r="BD110" s="945"/>
      <c r="BE110" s="945"/>
      <c r="BF110" s="945"/>
      <c r="BG110" s="945"/>
      <c r="BH110" s="945"/>
      <c r="BI110" s="945"/>
      <c r="BJ110" s="945"/>
      <c r="BK110" s="945"/>
      <c r="BL110" s="945"/>
      <c r="BM110" s="945"/>
      <c r="BN110" s="945"/>
      <c r="BO110" s="945"/>
      <c r="BP110" s="946"/>
      <c r="BQ110" s="982">
        <v>2440831</v>
      </c>
      <c r="BR110" s="983"/>
      <c r="BS110" s="983"/>
      <c r="BT110" s="983"/>
      <c r="BU110" s="983"/>
      <c r="BV110" s="983">
        <v>2157352</v>
      </c>
      <c r="BW110" s="983"/>
      <c r="BX110" s="983"/>
      <c r="BY110" s="983"/>
      <c r="BZ110" s="983"/>
      <c r="CA110" s="983">
        <v>1886432</v>
      </c>
      <c r="CB110" s="983"/>
      <c r="CC110" s="983"/>
      <c r="CD110" s="983"/>
      <c r="CE110" s="983"/>
      <c r="CF110" s="997">
        <v>111.1</v>
      </c>
      <c r="CG110" s="998"/>
      <c r="CH110" s="998"/>
      <c r="CI110" s="998"/>
      <c r="CJ110" s="998"/>
      <c r="CK110" s="999" t="s">
        <v>439</v>
      </c>
      <c r="CL110" s="1000"/>
      <c r="CM110" s="979" t="s">
        <v>440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130</v>
      </c>
      <c r="DH110" s="983"/>
      <c r="DI110" s="983"/>
      <c r="DJ110" s="983"/>
      <c r="DK110" s="983"/>
      <c r="DL110" s="983" t="s">
        <v>130</v>
      </c>
      <c r="DM110" s="983"/>
      <c r="DN110" s="983"/>
      <c r="DO110" s="983"/>
      <c r="DP110" s="983"/>
      <c r="DQ110" s="983" t="s">
        <v>441</v>
      </c>
      <c r="DR110" s="983"/>
      <c r="DS110" s="983"/>
      <c r="DT110" s="983"/>
      <c r="DU110" s="983"/>
      <c r="DV110" s="984" t="s">
        <v>441</v>
      </c>
      <c r="DW110" s="984"/>
      <c r="DX110" s="984"/>
      <c r="DY110" s="984"/>
      <c r="DZ110" s="985"/>
    </row>
    <row r="111" spans="1:131" s="247" customFormat="1" ht="26.25" customHeight="1" x14ac:dyDescent="0.15">
      <c r="A111" s="986" t="s">
        <v>442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130</v>
      </c>
      <c r="AB111" s="990"/>
      <c r="AC111" s="990"/>
      <c r="AD111" s="990"/>
      <c r="AE111" s="991"/>
      <c r="AF111" s="992" t="s">
        <v>130</v>
      </c>
      <c r="AG111" s="990"/>
      <c r="AH111" s="990"/>
      <c r="AI111" s="990"/>
      <c r="AJ111" s="991"/>
      <c r="AK111" s="992" t="s">
        <v>441</v>
      </c>
      <c r="AL111" s="990"/>
      <c r="AM111" s="990"/>
      <c r="AN111" s="990"/>
      <c r="AO111" s="991"/>
      <c r="AP111" s="993" t="s">
        <v>441</v>
      </c>
      <c r="AQ111" s="994"/>
      <c r="AR111" s="994"/>
      <c r="AS111" s="994"/>
      <c r="AT111" s="995"/>
      <c r="AU111" s="956"/>
      <c r="AV111" s="957"/>
      <c r="AW111" s="957"/>
      <c r="AX111" s="957"/>
      <c r="AY111" s="957"/>
      <c r="AZ111" s="1005" t="s">
        <v>443</v>
      </c>
      <c r="BA111" s="1006"/>
      <c r="BB111" s="1006"/>
      <c r="BC111" s="1006"/>
      <c r="BD111" s="1006"/>
      <c r="BE111" s="1006"/>
      <c r="BF111" s="1006"/>
      <c r="BG111" s="1006"/>
      <c r="BH111" s="1006"/>
      <c r="BI111" s="1006"/>
      <c r="BJ111" s="1006"/>
      <c r="BK111" s="1006"/>
      <c r="BL111" s="1006"/>
      <c r="BM111" s="1006"/>
      <c r="BN111" s="1006"/>
      <c r="BO111" s="1006"/>
      <c r="BP111" s="1007"/>
      <c r="BQ111" s="975" t="s">
        <v>441</v>
      </c>
      <c r="BR111" s="976"/>
      <c r="BS111" s="976"/>
      <c r="BT111" s="976"/>
      <c r="BU111" s="976"/>
      <c r="BV111" s="976" t="s">
        <v>441</v>
      </c>
      <c r="BW111" s="976"/>
      <c r="BX111" s="976"/>
      <c r="BY111" s="976"/>
      <c r="BZ111" s="976"/>
      <c r="CA111" s="976" t="s">
        <v>441</v>
      </c>
      <c r="CB111" s="976"/>
      <c r="CC111" s="976"/>
      <c r="CD111" s="976"/>
      <c r="CE111" s="976"/>
      <c r="CF111" s="970" t="s">
        <v>130</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130</v>
      </c>
      <c r="DH111" s="976"/>
      <c r="DI111" s="976"/>
      <c r="DJ111" s="976"/>
      <c r="DK111" s="976"/>
      <c r="DL111" s="976" t="s">
        <v>130</v>
      </c>
      <c r="DM111" s="976"/>
      <c r="DN111" s="976"/>
      <c r="DO111" s="976"/>
      <c r="DP111" s="976"/>
      <c r="DQ111" s="976" t="s">
        <v>441</v>
      </c>
      <c r="DR111" s="976"/>
      <c r="DS111" s="976"/>
      <c r="DT111" s="976"/>
      <c r="DU111" s="976"/>
      <c r="DV111" s="977" t="s">
        <v>441</v>
      </c>
      <c r="DW111" s="977"/>
      <c r="DX111" s="977"/>
      <c r="DY111" s="977"/>
      <c r="DZ111" s="978"/>
    </row>
    <row r="112" spans="1:131" s="247" customFormat="1" ht="26.25" customHeight="1" x14ac:dyDescent="0.15">
      <c r="A112" s="1008" t="s">
        <v>445</v>
      </c>
      <c r="B112" s="1009"/>
      <c r="C112" s="1006" t="s">
        <v>446</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130</v>
      </c>
      <c r="AB112" s="1015"/>
      <c r="AC112" s="1015"/>
      <c r="AD112" s="1015"/>
      <c r="AE112" s="1016"/>
      <c r="AF112" s="1017" t="s">
        <v>441</v>
      </c>
      <c r="AG112" s="1015"/>
      <c r="AH112" s="1015"/>
      <c r="AI112" s="1015"/>
      <c r="AJ112" s="1016"/>
      <c r="AK112" s="1017" t="s">
        <v>441</v>
      </c>
      <c r="AL112" s="1015"/>
      <c r="AM112" s="1015"/>
      <c r="AN112" s="1015"/>
      <c r="AO112" s="1016"/>
      <c r="AP112" s="1018" t="s">
        <v>441</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856319</v>
      </c>
      <c r="BR112" s="976"/>
      <c r="BS112" s="976"/>
      <c r="BT112" s="976"/>
      <c r="BU112" s="976"/>
      <c r="BV112" s="976">
        <v>792814</v>
      </c>
      <c r="BW112" s="976"/>
      <c r="BX112" s="976"/>
      <c r="BY112" s="976"/>
      <c r="BZ112" s="976"/>
      <c r="CA112" s="976">
        <v>772722</v>
      </c>
      <c r="CB112" s="976"/>
      <c r="CC112" s="976"/>
      <c r="CD112" s="976"/>
      <c r="CE112" s="976"/>
      <c r="CF112" s="970">
        <v>45.5</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130</v>
      </c>
      <c r="DH112" s="976"/>
      <c r="DI112" s="976"/>
      <c r="DJ112" s="976"/>
      <c r="DK112" s="976"/>
      <c r="DL112" s="976" t="s">
        <v>441</v>
      </c>
      <c r="DM112" s="976"/>
      <c r="DN112" s="976"/>
      <c r="DO112" s="976"/>
      <c r="DP112" s="976"/>
      <c r="DQ112" s="976" t="s">
        <v>441</v>
      </c>
      <c r="DR112" s="976"/>
      <c r="DS112" s="976"/>
      <c r="DT112" s="976"/>
      <c r="DU112" s="976"/>
      <c r="DV112" s="977" t="s">
        <v>130</v>
      </c>
      <c r="DW112" s="977"/>
      <c r="DX112" s="977"/>
      <c r="DY112" s="977"/>
      <c r="DZ112" s="978"/>
    </row>
    <row r="113" spans="1:130" s="247" customFormat="1" ht="26.25" customHeight="1" x14ac:dyDescent="0.15">
      <c r="A113" s="1010"/>
      <c r="B113" s="1011"/>
      <c r="C113" s="1006" t="s">
        <v>449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77716</v>
      </c>
      <c r="AB113" s="990"/>
      <c r="AC113" s="990"/>
      <c r="AD113" s="990"/>
      <c r="AE113" s="991"/>
      <c r="AF113" s="992">
        <v>66220</v>
      </c>
      <c r="AG113" s="990"/>
      <c r="AH113" s="990"/>
      <c r="AI113" s="990"/>
      <c r="AJ113" s="991"/>
      <c r="AK113" s="992">
        <v>69554</v>
      </c>
      <c r="AL113" s="990"/>
      <c r="AM113" s="990"/>
      <c r="AN113" s="990"/>
      <c r="AO113" s="991"/>
      <c r="AP113" s="993">
        <v>4.0999999999999996</v>
      </c>
      <c r="AQ113" s="994"/>
      <c r="AR113" s="994"/>
      <c r="AS113" s="994"/>
      <c r="AT113" s="995"/>
      <c r="AU113" s="956"/>
      <c r="AV113" s="957"/>
      <c r="AW113" s="957"/>
      <c r="AX113" s="957"/>
      <c r="AY113" s="957"/>
      <c r="AZ113" s="1005" t="s">
        <v>450</v>
      </c>
      <c r="BA113" s="1006"/>
      <c r="BB113" s="1006"/>
      <c r="BC113" s="1006"/>
      <c r="BD113" s="1006"/>
      <c r="BE113" s="1006"/>
      <c r="BF113" s="1006"/>
      <c r="BG113" s="1006"/>
      <c r="BH113" s="1006"/>
      <c r="BI113" s="1006"/>
      <c r="BJ113" s="1006"/>
      <c r="BK113" s="1006"/>
      <c r="BL113" s="1006"/>
      <c r="BM113" s="1006"/>
      <c r="BN113" s="1006"/>
      <c r="BO113" s="1006"/>
      <c r="BP113" s="1007"/>
      <c r="BQ113" s="975">
        <v>33415</v>
      </c>
      <c r="BR113" s="976"/>
      <c r="BS113" s="976"/>
      <c r="BT113" s="976"/>
      <c r="BU113" s="976"/>
      <c r="BV113" s="976">
        <v>96743</v>
      </c>
      <c r="BW113" s="976"/>
      <c r="BX113" s="976"/>
      <c r="BY113" s="976"/>
      <c r="BZ113" s="976"/>
      <c r="CA113" s="976">
        <v>104428</v>
      </c>
      <c r="CB113" s="976"/>
      <c r="CC113" s="976"/>
      <c r="CD113" s="976"/>
      <c r="CE113" s="976"/>
      <c r="CF113" s="970">
        <v>6.2</v>
      </c>
      <c r="CG113" s="971"/>
      <c r="CH113" s="971"/>
      <c r="CI113" s="971"/>
      <c r="CJ113" s="971"/>
      <c r="CK113" s="1001"/>
      <c r="CL113" s="1002"/>
      <c r="CM113" s="972" t="s">
        <v>451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441</v>
      </c>
      <c r="DH113" s="1015"/>
      <c r="DI113" s="1015"/>
      <c r="DJ113" s="1015"/>
      <c r="DK113" s="1016"/>
      <c r="DL113" s="1017" t="s">
        <v>441</v>
      </c>
      <c r="DM113" s="1015"/>
      <c r="DN113" s="1015"/>
      <c r="DO113" s="1015"/>
      <c r="DP113" s="1016"/>
      <c r="DQ113" s="1017" t="s">
        <v>441</v>
      </c>
      <c r="DR113" s="1015"/>
      <c r="DS113" s="1015"/>
      <c r="DT113" s="1015"/>
      <c r="DU113" s="1016"/>
      <c r="DV113" s="1018" t="s">
        <v>441</v>
      </c>
      <c r="DW113" s="1019"/>
      <c r="DX113" s="1019"/>
      <c r="DY113" s="1019"/>
      <c r="DZ113" s="1020"/>
    </row>
    <row r="114" spans="1:130" s="247" customFormat="1" ht="26.25" customHeight="1" x14ac:dyDescent="0.15">
      <c r="A114" s="1010"/>
      <c r="B114" s="1011"/>
      <c r="C114" s="1006" t="s">
        <v>452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16066</v>
      </c>
      <c r="AB114" s="1015"/>
      <c r="AC114" s="1015"/>
      <c r="AD114" s="1015"/>
      <c r="AE114" s="1016"/>
      <c r="AF114" s="1017">
        <v>8431</v>
      </c>
      <c r="AG114" s="1015"/>
      <c r="AH114" s="1015"/>
      <c r="AI114" s="1015"/>
      <c r="AJ114" s="1016"/>
      <c r="AK114" s="1017">
        <v>9311</v>
      </c>
      <c r="AL114" s="1015"/>
      <c r="AM114" s="1015"/>
      <c r="AN114" s="1015"/>
      <c r="AO114" s="1016"/>
      <c r="AP114" s="1018">
        <v>0.5</v>
      </c>
      <c r="AQ114" s="1019"/>
      <c r="AR114" s="1019"/>
      <c r="AS114" s="1019"/>
      <c r="AT114" s="1020"/>
      <c r="AU114" s="956"/>
      <c r="AV114" s="957"/>
      <c r="AW114" s="957"/>
      <c r="AX114" s="957"/>
      <c r="AY114" s="957"/>
      <c r="AZ114" s="1005" t="s">
        <v>453</v>
      </c>
      <c r="BA114" s="1006"/>
      <c r="BB114" s="1006"/>
      <c r="BC114" s="1006"/>
      <c r="BD114" s="1006"/>
      <c r="BE114" s="1006"/>
      <c r="BF114" s="1006"/>
      <c r="BG114" s="1006"/>
      <c r="BH114" s="1006"/>
      <c r="BI114" s="1006"/>
      <c r="BJ114" s="1006"/>
      <c r="BK114" s="1006"/>
      <c r="BL114" s="1006"/>
      <c r="BM114" s="1006"/>
      <c r="BN114" s="1006"/>
      <c r="BO114" s="1006"/>
      <c r="BP114" s="1007"/>
      <c r="BQ114" s="975">
        <v>370743</v>
      </c>
      <c r="BR114" s="976"/>
      <c r="BS114" s="976"/>
      <c r="BT114" s="976"/>
      <c r="BU114" s="976"/>
      <c r="BV114" s="976">
        <v>430015</v>
      </c>
      <c r="BW114" s="976"/>
      <c r="BX114" s="976"/>
      <c r="BY114" s="976"/>
      <c r="BZ114" s="976"/>
      <c r="CA114" s="976">
        <v>442430</v>
      </c>
      <c r="CB114" s="976"/>
      <c r="CC114" s="976"/>
      <c r="CD114" s="976"/>
      <c r="CE114" s="976"/>
      <c r="CF114" s="970">
        <v>26.1</v>
      </c>
      <c r="CG114" s="971"/>
      <c r="CH114" s="971"/>
      <c r="CI114" s="971"/>
      <c r="CJ114" s="971"/>
      <c r="CK114" s="1001"/>
      <c r="CL114" s="1002"/>
      <c r="CM114" s="972" t="s">
        <v>454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441</v>
      </c>
      <c r="DH114" s="1015"/>
      <c r="DI114" s="1015"/>
      <c r="DJ114" s="1015"/>
      <c r="DK114" s="1016"/>
      <c r="DL114" s="1017" t="s">
        <v>441</v>
      </c>
      <c r="DM114" s="1015"/>
      <c r="DN114" s="1015"/>
      <c r="DO114" s="1015"/>
      <c r="DP114" s="1016"/>
      <c r="DQ114" s="1017" t="s">
        <v>441</v>
      </c>
      <c r="DR114" s="1015"/>
      <c r="DS114" s="1015"/>
      <c r="DT114" s="1015"/>
      <c r="DU114" s="1016"/>
      <c r="DV114" s="1018" t="s">
        <v>130</v>
      </c>
      <c r="DW114" s="1019"/>
      <c r="DX114" s="1019"/>
      <c r="DY114" s="1019"/>
      <c r="DZ114" s="1020"/>
    </row>
    <row r="115" spans="1:130" s="247" customFormat="1" ht="26.25" customHeight="1" x14ac:dyDescent="0.15">
      <c r="A115" s="1010"/>
      <c r="B115" s="1011"/>
      <c r="C115" s="1006" t="s">
        <v>455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250</v>
      </c>
      <c r="AB115" s="990"/>
      <c r="AC115" s="990"/>
      <c r="AD115" s="990"/>
      <c r="AE115" s="991"/>
      <c r="AF115" s="992">
        <v>256</v>
      </c>
      <c r="AG115" s="990"/>
      <c r="AH115" s="990"/>
      <c r="AI115" s="990"/>
      <c r="AJ115" s="991"/>
      <c r="AK115" s="992">
        <v>285</v>
      </c>
      <c r="AL115" s="990"/>
      <c r="AM115" s="990"/>
      <c r="AN115" s="990"/>
      <c r="AO115" s="991"/>
      <c r="AP115" s="993">
        <v>0</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t="s">
        <v>130</v>
      </c>
      <c r="BR115" s="976"/>
      <c r="BS115" s="976"/>
      <c r="BT115" s="976"/>
      <c r="BU115" s="976"/>
      <c r="BV115" s="976" t="s">
        <v>441</v>
      </c>
      <c r="BW115" s="976"/>
      <c r="BX115" s="976"/>
      <c r="BY115" s="976"/>
      <c r="BZ115" s="976"/>
      <c r="CA115" s="976" t="s">
        <v>130</v>
      </c>
      <c r="CB115" s="976"/>
      <c r="CC115" s="976"/>
      <c r="CD115" s="976"/>
      <c r="CE115" s="976"/>
      <c r="CF115" s="970" t="s">
        <v>130</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130</v>
      </c>
      <c r="DH115" s="1015"/>
      <c r="DI115" s="1015"/>
      <c r="DJ115" s="1015"/>
      <c r="DK115" s="1016"/>
      <c r="DL115" s="1017" t="s">
        <v>441</v>
      </c>
      <c r="DM115" s="1015"/>
      <c r="DN115" s="1015"/>
      <c r="DO115" s="1015"/>
      <c r="DP115" s="1016"/>
      <c r="DQ115" s="1017" t="s">
        <v>441</v>
      </c>
      <c r="DR115" s="1015"/>
      <c r="DS115" s="1015"/>
      <c r="DT115" s="1015"/>
      <c r="DU115" s="1016"/>
      <c r="DV115" s="1018" t="s">
        <v>441</v>
      </c>
      <c r="DW115" s="1019"/>
      <c r="DX115" s="1019"/>
      <c r="DY115" s="1019"/>
      <c r="DZ115" s="1020"/>
    </row>
    <row r="116" spans="1:130" s="247" customFormat="1" ht="26.25" customHeight="1" x14ac:dyDescent="0.15">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441</v>
      </c>
      <c r="AB116" s="1015"/>
      <c r="AC116" s="1015"/>
      <c r="AD116" s="1015"/>
      <c r="AE116" s="1016"/>
      <c r="AF116" s="1017" t="s">
        <v>441</v>
      </c>
      <c r="AG116" s="1015"/>
      <c r="AH116" s="1015"/>
      <c r="AI116" s="1015"/>
      <c r="AJ116" s="1016"/>
      <c r="AK116" s="1017" t="s">
        <v>441</v>
      </c>
      <c r="AL116" s="1015"/>
      <c r="AM116" s="1015"/>
      <c r="AN116" s="1015"/>
      <c r="AO116" s="1016"/>
      <c r="AP116" s="1018" t="s">
        <v>441</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130</v>
      </c>
      <c r="BR116" s="976"/>
      <c r="BS116" s="976"/>
      <c r="BT116" s="976"/>
      <c r="BU116" s="976"/>
      <c r="BV116" s="976" t="s">
        <v>441</v>
      </c>
      <c r="BW116" s="976"/>
      <c r="BX116" s="976"/>
      <c r="BY116" s="976"/>
      <c r="BZ116" s="976"/>
      <c r="CA116" s="976" t="s">
        <v>441</v>
      </c>
      <c r="CB116" s="976"/>
      <c r="CC116" s="976"/>
      <c r="CD116" s="976"/>
      <c r="CE116" s="976"/>
      <c r="CF116" s="970" t="s">
        <v>441</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441</v>
      </c>
      <c r="DH116" s="1015"/>
      <c r="DI116" s="1015"/>
      <c r="DJ116" s="1015"/>
      <c r="DK116" s="1016"/>
      <c r="DL116" s="1017" t="s">
        <v>441</v>
      </c>
      <c r="DM116" s="1015"/>
      <c r="DN116" s="1015"/>
      <c r="DO116" s="1015"/>
      <c r="DP116" s="1016"/>
      <c r="DQ116" s="1017" t="s">
        <v>441</v>
      </c>
      <c r="DR116" s="1015"/>
      <c r="DS116" s="1015"/>
      <c r="DT116" s="1015"/>
      <c r="DU116" s="1016"/>
      <c r="DV116" s="1018" t="s">
        <v>441</v>
      </c>
      <c r="DW116" s="1019"/>
      <c r="DX116" s="1019"/>
      <c r="DY116" s="1019"/>
      <c r="DZ116" s="1020"/>
    </row>
    <row r="117" spans="1:130" s="247"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466318</v>
      </c>
      <c r="AB117" s="1033"/>
      <c r="AC117" s="1033"/>
      <c r="AD117" s="1033"/>
      <c r="AE117" s="1034"/>
      <c r="AF117" s="1035">
        <v>418584</v>
      </c>
      <c r="AG117" s="1033"/>
      <c r="AH117" s="1033"/>
      <c r="AI117" s="1033"/>
      <c r="AJ117" s="1034"/>
      <c r="AK117" s="1035">
        <v>373288</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130</v>
      </c>
      <c r="BR117" s="976"/>
      <c r="BS117" s="976"/>
      <c r="BT117" s="976"/>
      <c r="BU117" s="976"/>
      <c r="BV117" s="976" t="s">
        <v>441</v>
      </c>
      <c r="BW117" s="976"/>
      <c r="BX117" s="976"/>
      <c r="BY117" s="976"/>
      <c r="BZ117" s="976"/>
      <c r="CA117" s="976" t="s">
        <v>441</v>
      </c>
      <c r="CB117" s="976"/>
      <c r="CC117" s="976"/>
      <c r="CD117" s="976"/>
      <c r="CE117" s="976"/>
      <c r="CF117" s="970" t="s">
        <v>130</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441</v>
      </c>
      <c r="DH117" s="1015"/>
      <c r="DI117" s="1015"/>
      <c r="DJ117" s="1015"/>
      <c r="DK117" s="1016"/>
      <c r="DL117" s="1017" t="s">
        <v>130</v>
      </c>
      <c r="DM117" s="1015"/>
      <c r="DN117" s="1015"/>
      <c r="DO117" s="1015"/>
      <c r="DP117" s="1016"/>
      <c r="DQ117" s="1017" t="s">
        <v>130</v>
      </c>
      <c r="DR117" s="1015"/>
      <c r="DS117" s="1015"/>
      <c r="DT117" s="1015"/>
      <c r="DU117" s="1016"/>
      <c r="DV117" s="1018" t="s">
        <v>441</v>
      </c>
      <c r="DW117" s="1019"/>
      <c r="DX117" s="1019"/>
      <c r="DY117" s="1019"/>
      <c r="DZ117" s="1020"/>
    </row>
    <row r="118" spans="1:130" s="247" customFormat="1" ht="26.25" customHeight="1" x14ac:dyDescent="0.15">
      <c r="A118" s="960" t="s">
        <v>436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434</v>
      </c>
      <c r="AB118" s="941"/>
      <c r="AC118" s="941"/>
      <c r="AD118" s="941"/>
      <c r="AE118" s="942"/>
      <c r="AF118" s="940" t="s">
        <v>312</v>
      </c>
      <c r="AG118" s="941"/>
      <c r="AH118" s="941"/>
      <c r="AI118" s="941"/>
      <c r="AJ118" s="942"/>
      <c r="AK118" s="940" t="s">
        <v>311</v>
      </c>
      <c r="AL118" s="941"/>
      <c r="AM118" s="941"/>
      <c r="AN118" s="941"/>
      <c r="AO118" s="942"/>
      <c r="AP118" s="1027" t="s">
        <v>435</v>
      </c>
      <c r="AQ118" s="1028"/>
      <c r="AR118" s="1028"/>
      <c r="AS118" s="1028"/>
      <c r="AT118" s="1029"/>
      <c r="AU118" s="956"/>
      <c r="AV118" s="957"/>
      <c r="AW118" s="957"/>
      <c r="AX118" s="957"/>
      <c r="AY118" s="957"/>
      <c r="AZ118" s="1030" t="s">
        <v>464</v>
      </c>
      <c r="BA118" s="1021"/>
      <c r="BB118" s="1021"/>
      <c r="BC118" s="1021"/>
      <c r="BD118" s="1021"/>
      <c r="BE118" s="1021"/>
      <c r="BF118" s="1021"/>
      <c r="BG118" s="1021"/>
      <c r="BH118" s="1021"/>
      <c r="BI118" s="1021"/>
      <c r="BJ118" s="1021"/>
      <c r="BK118" s="1021"/>
      <c r="BL118" s="1021"/>
      <c r="BM118" s="1021"/>
      <c r="BN118" s="1021"/>
      <c r="BO118" s="1021"/>
      <c r="BP118" s="1022"/>
      <c r="BQ118" s="1053" t="s">
        <v>130</v>
      </c>
      <c r="BR118" s="1054"/>
      <c r="BS118" s="1054"/>
      <c r="BT118" s="1054"/>
      <c r="BU118" s="1054"/>
      <c r="BV118" s="1054" t="s">
        <v>130</v>
      </c>
      <c r="BW118" s="1054"/>
      <c r="BX118" s="1054"/>
      <c r="BY118" s="1054"/>
      <c r="BZ118" s="1054"/>
      <c r="CA118" s="1054" t="s">
        <v>130</v>
      </c>
      <c r="CB118" s="1054"/>
      <c r="CC118" s="1054"/>
      <c r="CD118" s="1054"/>
      <c r="CE118" s="1054"/>
      <c r="CF118" s="970" t="s">
        <v>441</v>
      </c>
      <c r="CG118" s="971"/>
      <c r="CH118" s="971"/>
      <c r="CI118" s="971"/>
      <c r="CJ118" s="971"/>
      <c r="CK118" s="1001"/>
      <c r="CL118" s="1002"/>
      <c r="CM118" s="972" t="s">
        <v>465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130</v>
      </c>
      <c r="DH118" s="1015"/>
      <c r="DI118" s="1015"/>
      <c r="DJ118" s="1015"/>
      <c r="DK118" s="1016"/>
      <c r="DL118" s="1017" t="s">
        <v>130</v>
      </c>
      <c r="DM118" s="1015"/>
      <c r="DN118" s="1015"/>
      <c r="DO118" s="1015"/>
      <c r="DP118" s="1016"/>
      <c r="DQ118" s="1017" t="s">
        <v>130</v>
      </c>
      <c r="DR118" s="1015"/>
      <c r="DS118" s="1015"/>
      <c r="DT118" s="1015"/>
      <c r="DU118" s="1016"/>
      <c r="DV118" s="1018" t="s">
        <v>130</v>
      </c>
      <c r="DW118" s="1019"/>
      <c r="DX118" s="1019"/>
      <c r="DY118" s="1019"/>
      <c r="DZ118" s="1020"/>
    </row>
    <row r="119" spans="1:130" s="247" customFormat="1" ht="26.25" customHeight="1" x14ac:dyDescent="0.15">
      <c r="A119" s="1114" t="s">
        <v>439</v>
      </c>
      <c r="B119" s="1000"/>
      <c r="C119" s="979" t="s">
        <v>440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130</v>
      </c>
      <c r="AB119" s="948"/>
      <c r="AC119" s="948"/>
      <c r="AD119" s="948"/>
      <c r="AE119" s="949"/>
      <c r="AF119" s="950" t="s">
        <v>441</v>
      </c>
      <c r="AG119" s="948"/>
      <c r="AH119" s="948"/>
      <c r="AI119" s="948"/>
      <c r="AJ119" s="949"/>
      <c r="AK119" s="950" t="s">
        <v>441</v>
      </c>
      <c r="AL119" s="948"/>
      <c r="AM119" s="948"/>
      <c r="AN119" s="948"/>
      <c r="AO119" s="949"/>
      <c r="AP119" s="951" t="s">
        <v>130</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466</v>
      </c>
      <c r="BP119" s="1062"/>
      <c r="BQ119" s="1053">
        <v>3701308</v>
      </c>
      <c r="BR119" s="1054"/>
      <c r="BS119" s="1054"/>
      <c r="BT119" s="1054"/>
      <c r="BU119" s="1054"/>
      <c r="BV119" s="1054">
        <v>3476924</v>
      </c>
      <c r="BW119" s="1054"/>
      <c r="BX119" s="1054"/>
      <c r="BY119" s="1054"/>
      <c r="BZ119" s="1054"/>
      <c r="CA119" s="1054">
        <v>3206012</v>
      </c>
      <c r="CB119" s="1054"/>
      <c r="CC119" s="1054"/>
      <c r="CD119" s="1054"/>
      <c r="CE119" s="1054"/>
      <c r="CF119" s="1055"/>
      <c r="CG119" s="1056"/>
      <c r="CH119" s="1056"/>
      <c r="CI119" s="1056"/>
      <c r="CJ119" s="1057"/>
      <c r="CK119" s="1003"/>
      <c r="CL119" s="1004"/>
      <c r="CM119" s="1058" t="s">
        <v>467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130</v>
      </c>
      <c r="DH119" s="1040"/>
      <c r="DI119" s="1040"/>
      <c r="DJ119" s="1040"/>
      <c r="DK119" s="1041"/>
      <c r="DL119" s="1039" t="s">
        <v>130</v>
      </c>
      <c r="DM119" s="1040"/>
      <c r="DN119" s="1040"/>
      <c r="DO119" s="1040"/>
      <c r="DP119" s="1041"/>
      <c r="DQ119" s="1039" t="s">
        <v>130</v>
      </c>
      <c r="DR119" s="1040"/>
      <c r="DS119" s="1040"/>
      <c r="DT119" s="1040"/>
      <c r="DU119" s="1041"/>
      <c r="DV119" s="1042" t="s">
        <v>130</v>
      </c>
      <c r="DW119" s="1043"/>
      <c r="DX119" s="1043"/>
      <c r="DY119" s="1043"/>
      <c r="DZ119" s="1044"/>
    </row>
    <row r="120" spans="1:130" s="247" customFormat="1" ht="26.25" customHeight="1" x14ac:dyDescent="0.15">
      <c r="A120" s="1115"/>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441</v>
      </c>
      <c r="AB120" s="1015"/>
      <c r="AC120" s="1015"/>
      <c r="AD120" s="1015"/>
      <c r="AE120" s="1016"/>
      <c r="AF120" s="1017" t="s">
        <v>130</v>
      </c>
      <c r="AG120" s="1015"/>
      <c r="AH120" s="1015"/>
      <c r="AI120" s="1015"/>
      <c r="AJ120" s="1016"/>
      <c r="AK120" s="1017" t="s">
        <v>468</v>
      </c>
      <c r="AL120" s="1015"/>
      <c r="AM120" s="1015"/>
      <c r="AN120" s="1015"/>
      <c r="AO120" s="1016"/>
      <c r="AP120" s="1018" t="s">
        <v>130</v>
      </c>
      <c r="AQ120" s="1019"/>
      <c r="AR120" s="1019"/>
      <c r="AS120" s="1019"/>
      <c r="AT120" s="1020"/>
      <c r="AU120" s="1045" t="s">
        <v>469</v>
      </c>
      <c r="AV120" s="1046"/>
      <c r="AW120" s="1046"/>
      <c r="AX120" s="1046"/>
      <c r="AY120" s="1047"/>
      <c r="AZ120" s="996" t="s">
        <v>470</v>
      </c>
      <c r="BA120" s="945"/>
      <c r="BB120" s="945"/>
      <c r="BC120" s="945"/>
      <c r="BD120" s="945"/>
      <c r="BE120" s="945"/>
      <c r="BF120" s="945"/>
      <c r="BG120" s="945"/>
      <c r="BH120" s="945"/>
      <c r="BI120" s="945"/>
      <c r="BJ120" s="945"/>
      <c r="BK120" s="945"/>
      <c r="BL120" s="945"/>
      <c r="BM120" s="945"/>
      <c r="BN120" s="945"/>
      <c r="BO120" s="945"/>
      <c r="BP120" s="946"/>
      <c r="BQ120" s="982">
        <v>2497278</v>
      </c>
      <c r="BR120" s="983"/>
      <c r="BS120" s="983"/>
      <c r="BT120" s="983"/>
      <c r="BU120" s="983"/>
      <c r="BV120" s="983">
        <v>3443849</v>
      </c>
      <c r="BW120" s="983"/>
      <c r="BX120" s="983"/>
      <c r="BY120" s="983"/>
      <c r="BZ120" s="983"/>
      <c r="CA120" s="983">
        <v>3194775</v>
      </c>
      <c r="CB120" s="983"/>
      <c r="CC120" s="983"/>
      <c r="CD120" s="983"/>
      <c r="CE120" s="983"/>
      <c r="CF120" s="997">
        <v>188.2</v>
      </c>
      <c r="CG120" s="998"/>
      <c r="CH120" s="998"/>
      <c r="CI120" s="998"/>
      <c r="CJ120" s="998"/>
      <c r="CK120" s="1063" t="s">
        <v>471</v>
      </c>
      <c r="CL120" s="1064"/>
      <c r="CM120" s="1064"/>
      <c r="CN120" s="1064"/>
      <c r="CO120" s="1065"/>
      <c r="CP120" s="1071" t="s">
        <v>472</v>
      </c>
      <c r="CQ120" s="1072"/>
      <c r="CR120" s="1072"/>
      <c r="CS120" s="1072"/>
      <c r="CT120" s="1072"/>
      <c r="CU120" s="1072"/>
      <c r="CV120" s="1072"/>
      <c r="CW120" s="1072"/>
      <c r="CX120" s="1072"/>
      <c r="CY120" s="1072"/>
      <c r="CZ120" s="1072"/>
      <c r="DA120" s="1072"/>
      <c r="DB120" s="1072"/>
      <c r="DC120" s="1072"/>
      <c r="DD120" s="1072"/>
      <c r="DE120" s="1072"/>
      <c r="DF120" s="1073"/>
      <c r="DG120" s="982">
        <v>570225</v>
      </c>
      <c r="DH120" s="983"/>
      <c r="DI120" s="983"/>
      <c r="DJ120" s="983"/>
      <c r="DK120" s="983"/>
      <c r="DL120" s="983">
        <v>544395</v>
      </c>
      <c r="DM120" s="983"/>
      <c r="DN120" s="983"/>
      <c r="DO120" s="983"/>
      <c r="DP120" s="983"/>
      <c r="DQ120" s="983">
        <v>532135</v>
      </c>
      <c r="DR120" s="983"/>
      <c r="DS120" s="983"/>
      <c r="DT120" s="983"/>
      <c r="DU120" s="983"/>
      <c r="DV120" s="984">
        <v>31.3</v>
      </c>
      <c r="DW120" s="984"/>
      <c r="DX120" s="984"/>
      <c r="DY120" s="984"/>
      <c r="DZ120" s="985"/>
    </row>
    <row r="121" spans="1:130" s="247" customFormat="1" ht="26.25" customHeight="1" x14ac:dyDescent="0.15">
      <c r="A121" s="1115"/>
      <c r="B121" s="1002"/>
      <c r="C121" s="1023" t="s">
        <v>473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130</v>
      </c>
      <c r="AB121" s="1015"/>
      <c r="AC121" s="1015"/>
      <c r="AD121" s="1015"/>
      <c r="AE121" s="1016"/>
      <c r="AF121" s="1017" t="s">
        <v>441</v>
      </c>
      <c r="AG121" s="1015"/>
      <c r="AH121" s="1015"/>
      <c r="AI121" s="1015"/>
      <c r="AJ121" s="1016"/>
      <c r="AK121" s="1017" t="s">
        <v>130</v>
      </c>
      <c r="AL121" s="1015"/>
      <c r="AM121" s="1015"/>
      <c r="AN121" s="1015"/>
      <c r="AO121" s="1016"/>
      <c r="AP121" s="1018" t="s">
        <v>130</v>
      </c>
      <c r="AQ121" s="1019"/>
      <c r="AR121" s="1019"/>
      <c r="AS121" s="1019"/>
      <c r="AT121" s="1020"/>
      <c r="AU121" s="1048"/>
      <c r="AV121" s="1049"/>
      <c r="AW121" s="1049"/>
      <c r="AX121" s="1049"/>
      <c r="AY121" s="1050"/>
      <c r="AZ121" s="1005" t="s">
        <v>474</v>
      </c>
      <c r="BA121" s="1006"/>
      <c r="BB121" s="1006"/>
      <c r="BC121" s="1006"/>
      <c r="BD121" s="1006"/>
      <c r="BE121" s="1006"/>
      <c r="BF121" s="1006"/>
      <c r="BG121" s="1006"/>
      <c r="BH121" s="1006"/>
      <c r="BI121" s="1006"/>
      <c r="BJ121" s="1006"/>
      <c r="BK121" s="1006"/>
      <c r="BL121" s="1006"/>
      <c r="BM121" s="1006"/>
      <c r="BN121" s="1006"/>
      <c r="BO121" s="1006"/>
      <c r="BP121" s="1007"/>
      <c r="BQ121" s="975" t="s">
        <v>130</v>
      </c>
      <c r="BR121" s="976"/>
      <c r="BS121" s="976"/>
      <c r="BT121" s="976"/>
      <c r="BU121" s="976"/>
      <c r="BV121" s="976" t="s">
        <v>441</v>
      </c>
      <c r="BW121" s="976"/>
      <c r="BX121" s="976"/>
      <c r="BY121" s="976"/>
      <c r="BZ121" s="976"/>
      <c r="CA121" s="976" t="s">
        <v>130</v>
      </c>
      <c r="CB121" s="976"/>
      <c r="CC121" s="976"/>
      <c r="CD121" s="976"/>
      <c r="CE121" s="976"/>
      <c r="CF121" s="970" t="s">
        <v>130</v>
      </c>
      <c r="CG121" s="971"/>
      <c r="CH121" s="971"/>
      <c r="CI121" s="971"/>
      <c r="CJ121" s="971"/>
      <c r="CK121" s="1066"/>
      <c r="CL121" s="1067"/>
      <c r="CM121" s="1067"/>
      <c r="CN121" s="1067"/>
      <c r="CO121" s="1068"/>
      <c r="CP121" s="1076" t="s">
        <v>475</v>
      </c>
      <c r="CQ121" s="1077"/>
      <c r="CR121" s="1077"/>
      <c r="CS121" s="1077"/>
      <c r="CT121" s="1077"/>
      <c r="CU121" s="1077"/>
      <c r="CV121" s="1077"/>
      <c r="CW121" s="1077"/>
      <c r="CX121" s="1077"/>
      <c r="CY121" s="1077"/>
      <c r="CZ121" s="1077"/>
      <c r="DA121" s="1077"/>
      <c r="DB121" s="1077"/>
      <c r="DC121" s="1077"/>
      <c r="DD121" s="1077"/>
      <c r="DE121" s="1077"/>
      <c r="DF121" s="1078"/>
      <c r="DG121" s="975">
        <v>286094</v>
      </c>
      <c r="DH121" s="976"/>
      <c r="DI121" s="976"/>
      <c r="DJ121" s="976"/>
      <c r="DK121" s="976"/>
      <c r="DL121" s="976">
        <v>248419</v>
      </c>
      <c r="DM121" s="976"/>
      <c r="DN121" s="976"/>
      <c r="DO121" s="976"/>
      <c r="DP121" s="976"/>
      <c r="DQ121" s="976">
        <v>240587</v>
      </c>
      <c r="DR121" s="976"/>
      <c r="DS121" s="976"/>
      <c r="DT121" s="976"/>
      <c r="DU121" s="976"/>
      <c r="DV121" s="977">
        <v>14.2</v>
      </c>
      <c r="DW121" s="977"/>
      <c r="DX121" s="977"/>
      <c r="DY121" s="977"/>
      <c r="DZ121" s="978"/>
    </row>
    <row r="122" spans="1:130" s="247" customFormat="1" ht="26.25" customHeight="1" x14ac:dyDescent="0.15">
      <c r="A122" s="1115"/>
      <c r="B122" s="1002"/>
      <c r="C122" s="972" t="s">
        <v>454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130</v>
      </c>
      <c r="AB122" s="1015"/>
      <c r="AC122" s="1015"/>
      <c r="AD122" s="1015"/>
      <c r="AE122" s="1016"/>
      <c r="AF122" s="1017" t="s">
        <v>130</v>
      </c>
      <c r="AG122" s="1015"/>
      <c r="AH122" s="1015"/>
      <c r="AI122" s="1015"/>
      <c r="AJ122" s="1016"/>
      <c r="AK122" s="1017" t="s">
        <v>130</v>
      </c>
      <c r="AL122" s="1015"/>
      <c r="AM122" s="1015"/>
      <c r="AN122" s="1015"/>
      <c r="AO122" s="1016"/>
      <c r="AP122" s="1018" t="s">
        <v>441</v>
      </c>
      <c r="AQ122" s="1019"/>
      <c r="AR122" s="1019"/>
      <c r="AS122" s="1019"/>
      <c r="AT122" s="1020"/>
      <c r="AU122" s="1048"/>
      <c r="AV122" s="1049"/>
      <c r="AW122" s="1049"/>
      <c r="AX122" s="1049"/>
      <c r="AY122" s="1050"/>
      <c r="AZ122" s="1030" t="s">
        <v>476</v>
      </c>
      <c r="BA122" s="1021"/>
      <c r="BB122" s="1021"/>
      <c r="BC122" s="1021"/>
      <c r="BD122" s="1021"/>
      <c r="BE122" s="1021"/>
      <c r="BF122" s="1021"/>
      <c r="BG122" s="1021"/>
      <c r="BH122" s="1021"/>
      <c r="BI122" s="1021"/>
      <c r="BJ122" s="1021"/>
      <c r="BK122" s="1021"/>
      <c r="BL122" s="1021"/>
      <c r="BM122" s="1021"/>
      <c r="BN122" s="1021"/>
      <c r="BO122" s="1021"/>
      <c r="BP122" s="1022"/>
      <c r="BQ122" s="1053">
        <v>2820171</v>
      </c>
      <c r="BR122" s="1054"/>
      <c r="BS122" s="1054"/>
      <c r="BT122" s="1054"/>
      <c r="BU122" s="1054"/>
      <c r="BV122" s="1054">
        <v>2626137</v>
      </c>
      <c r="BW122" s="1054"/>
      <c r="BX122" s="1054"/>
      <c r="BY122" s="1054"/>
      <c r="BZ122" s="1054"/>
      <c r="CA122" s="1054">
        <v>2464463</v>
      </c>
      <c r="CB122" s="1054"/>
      <c r="CC122" s="1054"/>
      <c r="CD122" s="1054"/>
      <c r="CE122" s="1054"/>
      <c r="CF122" s="1074">
        <v>145.19999999999999</v>
      </c>
      <c r="CG122" s="1075"/>
      <c r="CH122" s="1075"/>
      <c r="CI122" s="1075"/>
      <c r="CJ122" s="1075"/>
      <c r="CK122" s="1066"/>
      <c r="CL122" s="1067"/>
      <c r="CM122" s="1067"/>
      <c r="CN122" s="1067"/>
      <c r="CO122" s="1068"/>
      <c r="CP122" s="1076" t="s">
        <v>477</v>
      </c>
      <c r="CQ122" s="1077"/>
      <c r="CR122" s="1077"/>
      <c r="CS122" s="1077"/>
      <c r="CT122" s="1077"/>
      <c r="CU122" s="1077"/>
      <c r="CV122" s="1077"/>
      <c r="CW122" s="1077"/>
      <c r="CX122" s="1077"/>
      <c r="CY122" s="1077"/>
      <c r="CZ122" s="1077"/>
      <c r="DA122" s="1077"/>
      <c r="DB122" s="1077"/>
      <c r="DC122" s="1077"/>
      <c r="DD122" s="1077"/>
      <c r="DE122" s="1077"/>
      <c r="DF122" s="1078"/>
      <c r="DG122" s="975" t="s">
        <v>468</v>
      </c>
      <c r="DH122" s="976"/>
      <c r="DI122" s="976"/>
      <c r="DJ122" s="976"/>
      <c r="DK122" s="976"/>
      <c r="DL122" s="976" t="s">
        <v>130</v>
      </c>
      <c r="DM122" s="976"/>
      <c r="DN122" s="976"/>
      <c r="DO122" s="976"/>
      <c r="DP122" s="976"/>
      <c r="DQ122" s="976" t="s">
        <v>130</v>
      </c>
      <c r="DR122" s="976"/>
      <c r="DS122" s="976"/>
      <c r="DT122" s="976"/>
      <c r="DU122" s="976"/>
      <c r="DV122" s="977" t="s">
        <v>130</v>
      </c>
      <c r="DW122" s="977"/>
      <c r="DX122" s="977"/>
      <c r="DY122" s="977"/>
      <c r="DZ122" s="978"/>
    </row>
    <row r="123" spans="1:130" s="247" customFormat="1" ht="26.25" customHeight="1" x14ac:dyDescent="0.15">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130</v>
      </c>
      <c r="AB123" s="1015"/>
      <c r="AC123" s="1015"/>
      <c r="AD123" s="1015"/>
      <c r="AE123" s="1016"/>
      <c r="AF123" s="1017" t="s">
        <v>468</v>
      </c>
      <c r="AG123" s="1015"/>
      <c r="AH123" s="1015"/>
      <c r="AI123" s="1015"/>
      <c r="AJ123" s="1016"/>
      <c r="AK123" s="1017" t="s">
        <v>130</v>
      </c>
      <c r="AL123" s="1015"/>
      <c r="AM123" s="1015"/>
      <c r="AN123" s="1015"/>
      <c r="AO123" s="1016"/>
      <c r="AP123" s="1018" t="s">
        <v>130</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478</v>
      </c>
      <c r="BP123" s="1062"/>
      <c r="BQ123" s="1121">
        <v>5317449</v>
      </c>
      <c r="BR123" s="1122"/>
      <c r="BS123" s="1122"/>
      <c r="BT123" s="1122"/>
      <c r="BU123" s="1122"/>
      <c r="BV123" s="1122">
        <v>6069986</v>
      </c>
      <c r="BW123" s="1122"/>
      <c r="BX123" s="1122"/>
      <c r="BY123" s="1122"/>
      <c r="BZ123" s="1122"/>
      <c r="CA123" s="1122">
        <v>5659238</v>
      </c>
      <c r="CB123" s="1122"/>
      <c r="CC123" s="1122"/>
      <c r="CD123" s="1122"/>
      <c r="CE123" s="1122"/>
      <c r="CF123" s="1055"/>
      <c r="CG123" s="1056"/>
      <c r="CH123" s="1056"/>
      <c r="CI123" s="1056"/>
      <c r="CJ123" s="1057"/>
      <c r="CK123" s="1066"/>
      <c r="CL123" s="1067"/>
      <c r="CM123" s="1067"/>
      <c r="CN123" s="1067"/>
      <c r="CO123" s="1068"/>
      <c r="CP123" s="1076" t="s">
        <v>479</v>
      </c>
      <c r="CQ123" s="1077"/>
      <c r="CR123" s="1077"/>
      <c r="CS123" s="1077"/>
      <c r="CT123" s="1077"/>
      <c r="CU123" s="1077"/>
      <c r="CV123" s="1077"/>
      <c r="CW123" s="1077"/>
      <c r="CX123" s="1077"/>
      <c r="CY123" s="1077"/>
      <c r="CZ123" s="1077"/>
      <c r="DA123" s="1077"/>
      <c r="DB123" s="1077"/>
      <c r="DC123" s="1077"/>
      <c r="DD123" s="1077"/>
      <c r="DE123" s="1077"/>
      <c r="DF123" s="1078"/>
      <c r="DG123" s="1014" t="s">
        <v>441</v>
      </c>
      <c r="DH123" s="1015"/>
      <c r="DI123" s="1015"/>
      <c r="DJ123" s="1015"/>
      <c r="DK123" s="1016"/>
      <c r="DL123" s="1017" t="s">
        <v>441</v>
      </c>
      <c r="DM123" s="1015"/>
      <c r="DN123" s="1015"/>
      <c r="DO123" s="1015"/>
      <c r="DP123" s="1016"/>
      <c r="DQ123" s="1017" t="s">
        <v>130</v>
      </c>
      <c r="DR123" s="1015"/>
      <c r="DS123" s="1015"/>
      <c r="DT123" s="1015"/>
      <c r="DU123" s="1016"/>
      <c r="DV123" s="1018" t="s">
        <v>130</v>
      </c>
      <c r="DW123" s="1019"/>
      <c r="DX123" s="1019"/>
      <c r="DY123" s="1019"/>
      <c r="DZ123" s="1020"/>
    </row>
    <row r="124" spans="1:130" s="247" customFormat="1" ht="26.25" customHeight="1" thickBot="1" x14ac:dyDescent="0.2">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130</v>
      </c>
      <c r="AB124" s="1015"/>
      <c r="AC124" s="1015"/>
      <c r="AD124" s="1015"/>
      <c r="AE124" s="1016"/>
      <c r="AF124" s="1017" t="s">
        <v>441</v>
      </c>
      <c r="AG124" s="1015"/>
      <c r="AH124" s="1015"/>
      <c r="AI124" s="1015"/>
      <c r="AJ124" s="1016"/>
      <c r="AK124" s="1017" t="s">
        <v>441</v>
      </c>
      <c r="AL124" s="1015"/>
      <c r="AM124" s="1015"/>
      <c r="AN124" s="1015"/>
      <c r="AO124" s="1016"/>
      <c r="AP124" s="1018" t="s">
        <v>130</v>
      </c>
      <c r="AQ124" s="1019"/>
      <c r="AR124" s="1019"/>
      <c r="AS124" s="1019"/>
      <c r="AT124" s="1020"/>
      <c r="AU124" s="1117" t="s">
        <v>480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130</v>
      </c>
      <c r="BR124" s="1084"/>
      <c r="BS124" s="1084"/>
      <c r="BT124" s="1084"/>
      <c r="BU124" s="1084"/>
      <c r="BV124" s="1084" t="s">
        <v>130</v>
      </c>
      <c r="BW124" s="1084"/>
      <c r="BX124" s="1084"/>
      <c r="BY124" s="1084"/>
      <c r="BZ124" s="1084"/>
      <c r="CA124" s="1084" t="s">
        <v>130</v>
      </c>
      <c r="CB124" s="1084"/>
      <c r="CC124" s="1084"/>
      <c r="CD124" s="1084"/>
      <c r="CE124" s="1084"/>
      <c r="CF124" s="1085"/>
      <c r="CG124" s="1086"/>
      <c r="CH124" s="1086"/>
      <c r="CI124" s="1086"/>
      <c r="CJ124" s="1087"/>
      <c r="CK124" s="1069"/>
      <c r="CL124" s="1069"/>
      <c r="CM124" s="1069"/>
      <c r="CN124" s="1069"/>
      <c r="CO124" s="1070"/>
      <c r="CP124" s="1076" t="s">
        <v>481</v>
      </c>
      <c r="CQ124" s="1077"/>
      <c r="CR124" s="1077"/>
      <c r="CS124" s="1077"/>
      <c r="CT124" s="1077"/>
      <c r="CU124" s="1077"/>
      <c r="CV124" s="1077"/>
      <c r="CW124" s="1077"/>
      <c r="CX124" s="1077"/>
      <c r="CY124" s="1077"/>
      <c r="CZ124" s="1077"/>
      <c r="DA124" s="1077"/>
      <c r="DB124" s="1077"/>
      <c r="DC124" s="1077"/>
      <c r="DD124" s="1077"/>
      <c r="DE124" s="1077"/>
      <c r="DF124" s="1078"/>
      <c r="DG124" s="1061" t="s">
        <v>130</v>
      </c>
      <c r="DH124" s="1040"/>
      <c r="DI124" s="1040"/>
      <c r="DJ124" s="1040"/>
      <c r="DK124" s="1041"/>
      <c r="DL124" s="1039" t="s">
        <v>130</v>
      </c>
      <c r="DM124" s="1040"/>
      <c r="DN124" s="1040"/>
      <c r="DO124" s="1040"/>
      <c r="DP124" s="1041"/>
      <c r="DQ124" s="1039" t="s">
        <v>130</v>
      </c>
      <c r="DR124" s="1040"/>
      <c r="DS124" s="1040"/>
      <c r="DT124" s="1040"/>
      <c r="DU124" s="1041"/>
      <c r="DV124" s="1042" t="s">
        <v>130</v>
      </c>
      <c r="DW124" s="1043"/>
      <c r="DX124" s="1043"/>
      <c r="DY124" s="1043"/>
      <c r="DZ124" s="1044"/>
    </row>
    <row r="125" spans="1:130" s="247" customFormat="1" ht="26.25" customHeight="1" x14ac:dyDescent="0.15">
      <c r="A125" s="1115"/>
      <c r="B125" s="1002"/>
      <c r="C125" s="972" t="s">
        <v>465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130</v>
      </c>
      <c r="AB125" s="1015"/>
      <c r="AC125" s="1015"/>
      <c r="AD125" s="1015"/>
      <c r="AE125" s="1016"/>
      <c r="AF125" s="1017" t="s">
        <v>441</v>
      </c>
      <c r="AG125" s="1015"/>
      <c r="AH125" s="1015"/>
      <c r="AI125" s="1015"/>
      <c r="AJ125" s="1016"/>
      <c r="AK125" s="1017" t="s">
        <v>130</v>
      </c>
      <c r="AL125" s="1015"/>
      <c r="AM125" s="1015"/>
      <c r="AN125" s="1015"/>
      <c r="AO125" s="1016"/>
      <c r="AP125" s="1018" t="s">
        <v>441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482</v>
      </c>
      <c r="CL125" s="1064"/>
      <c r="CM125" s="1064"/>
      <c r="CN125" s="1064"/>
      <c r="CO125" s="1065"/>
      <c r="CP125" s="996" t="s">
        <v>483</v>
      </c>
      <c r="CQ125" s="945"/>
      <c r="CR125" s="945"/>
      <c r="CS125" s="945"/>
      <c r="CT125" s="945"/>
      <c r="CU125" s="945"/>
      <c r="CV125" s="945"/>
      <c r="CW125" s="945"/>
      <c r="CX125" s="945"/>
      <c r="CY125" s="945"/>
      <c r="CZ125" s="945"/>
      <c r="DA125" s="945"/>
      <c r="DB125" s="945"/>
      <c r="DC125" s="945"/>
      <c r="DD125" s="945"/>
      <c r="DE125" s="945"/>
      <c r="DF125" s="946"/>
      <c r="DG125" s="982" t="s">
        <v>130</v>
      </c>
      <c r="DH125" s="983"/>
      <c r="DI125" s="983"/>
      <c r="DJ125" s="983"/>
      <c r="DK125" s="983"/>
      <c r="DL125" s="983" t="s">
        <v>130</v>
      </c>
      <c r="DM125" s="983"/>
      <c r="DN125" s="983"/>
      <c r="DO125" s="983"/>
      <c r="DP125" s="983"/>
      <c r="DQ125" s="983" t="s">
        <v>130</v>
      </c>
      <c r="DR125" s="983"/>
      <c r="DS125" s="983"/>
      <c r="DT125" s="983"/>
      <c r="DU125" s="983"/>
      <c r="DV125" s="984" t="s">
        <v>130</v>
      </c>
      <c r="DW125" s="984"/>
      <c r="DX125" s="984"/>
      <c r="DY125" s="984"/>
      <c r="DZ125" s="985"/>
    </row>
    <row r="126" spans="1:130" s="247" customFormat="1" ht="26.25" customHeight="1" thickBot="1" x14ac:dyDescent="0.2">
      <c r="A126" s="1115"/>
      <c r="B126" s="1002"/>
      <c r="C126" s="972" t="s">
        <v>467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130</v>
      </c>
      <c r="AB126" s="1015"/>
      <c r="AC126" s="1015"/>
      <c r="AD126" s="1015"/>
      <c r="AE126" s="1016"/>
      <c r="AF126" s="1017" t="s">
        <v>130</v>
      </c>
      <c r="AG126" s="1015"/>
      <c r="AH126" s="1015"/>
      <c r="AI126" s="1015"/>
      <c r="AJ126" s="1016"/>
      <c r="AK126" s="1017" t="s">
        <v>441</v>
      </c>
      <c r="AL126" s="1015"/>
      <c r="AM126" s="1015"/>
      <c r="AN126" s="1015"/>
      <c r="AO126" s="1016"/>
      <c r="AP126" s="1018" t="s">
        <v>441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t="s">
        <v>441</v>
      </c>
      <c r="DH126" s="976"/>
      <c r="DI126" s="976"/>
      <c r="DJ126" s="976"/>
      <c r="DK126" s="976"/>
      <c r="DL126" s="976" t="s">
        <v>130</v>
      </c>
      <c r="DM126" s="976"/>
      <c r="DN126" s="976"/>
      <c r="DO126" s="976"/>
      <c r="DP126" s="976"/>
      <c r="DQ126" s="976" t="s">
        <v>130</v>
      </c>
      <c r="DR126" s="976"/>
      <c r="DS126" s="976"/>
      <c r="DT126" s="976"/>
      <c r="DU126" s="976"/>
      <c r="DV126" s="977" t="s">
        <v>130</v>
      </c>
      <c r="DW126" s="977"/>
      <c r="DX126" s="977"/>
      <c r="DY126" s="977"/>
      <c r="DZ126" s="978"/>
    </row>
    <row r="127" spans="1:130" s="247" customFormat="1" ht="26.25" customHeight="1" x14ac:dyDescent="0.15">
      <c r="A127" s="1116"/>
      <c r="B127" s="1004"/>
      <c r="C127" s="1058" t="s">
        <v>485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250</v>
      </c>
      <c r="AB127" s="1015"/>
      <c r="AC127" s="1015"/>
      <c r="AD127" s="1015"/>
      <c r="AE127" s="1016"/>
      <c r="AF127" s="1017">
        <v>256</v>
      </c>
      <c r="AG127" s="1015"/>
      <c r="AH127" s="1015"/>
      <c r="AI127" s="1015"/>
      <c r="AJ127" s="1016"/>
      <c r="AK127" s="1017">
        <v>285</v>
      </c>
      <c r="AL127" s="1015"/>
      <c r="AM127" s="1015"/>
      <c r="AN127" s="1015"/>
      <c r="AO127" s="1016"/>
      <c r="AP127" s="1018">
        <v>0</v>
      </c>
      <c r="AQ127" s="1019"/>
      <c r="AR127" s="1019"/>
      <c r="AS127" s="1019"/>
      <c r="AT127" s="1020"/>
      <c r="AU127" s="283"/>
      <c r="AV127" s="283"/>
      <c r="AW127" s="283"/>
      <c r="AX127" s="1088" t="s">
        <v>486</v>
      </c>
      <c r="AY127" s="1089"/>
      <c r="AZ127" s="1089"/>
      <c r="BA127" s="1089"/>
      <c r="BB127" s="1089"/>
      <c r="BC127" s="1089"/>
      <c r="BD127" s="1089"/>
      <c r="BE127" s="1090"/>
      <c r="BF127" s="1091" t="s">
        <v>487</v>
      </c>
      <c r="BG127" s="1089"/>
      <c r="BH127" s="1089"/>
      <c r="BI127" s="1089"/>
      <c r="BJ127" s="1089"/>
      <c r="BK127" s="1089"/>
      <c r="BL127" s="1090"/>
      <c r="BM127" s="1091" t="s">
        <v>488</v>
      </c>
      <c r="BN127" s="1089"/>
      <c r="BO127" s="1089"/>
      <c r="BP127" s="1089"/>
      <c r="BQ127" s="1089"/>
      <c r="BR127" s="1089"/>
      <c r="BS127" s="1090"/>
      <c r="BT127" s="1091" t="s">
        <v>489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490</v>
      </c>
      <c r="CQ127" s="1006"/>
      <c r="CR127" s="1006"/>
      <c r="CS127" s="1006"/>
      <c r="CT127" s="1006"/>
      <c r="CU127" s="1006"/>
      <c r="CV127" s="1006"/>
      <c r="CW127" s="1006"/>
      <c r="CX127" s="1006"/>
      <c r="CY127" s="1006"/>
      <c r="CZ127" s="1006"/>
      <c r="DA127" s="1006"/>
      <c r="DB127" s="1006"/>
      <c r="DC127" s="1006"/>
      <c r="DD127" s="1006"/>
      <c r="DE127" s="1006"/>
      <c r="DF127" s="1007"/>
      <c r="DG127" s="975" t="s">
        <v>130</v>
      </c>
      <c r="DH127" s="976"/>
      <c r="DI127" s="976"/>
      <c r="DJ127" s="976"/>
      <c r="DK127" s="976"/>
      <c r="DL127" s="976" t="s">
        <v>130</v>
      </c>
      <c r="DM127" s="976"/>
      <c r="DN127" s="976"/>
      <c r="DO127" s="976"/>
      <c r="DP127" s="976"/>
      <c r="DQ127" s="976" t="s">
        <v>441</v>
      </c>
      <c r="DR127" s="976"/>
      <c r="DS127" s="976"/>
      <c r="DT127" s="976"/>
      <c r="DU127" s="976"/>
      <c r="DV127" s="977" t="s">
        <v>130</v>
      </c>
      <c r="DW127" s="977"/>
      <c r="DX127" s="977"/>
      <c r="DY127" s="977"/>
      <c r="DZ127" s="978"/>
    </row>
    <row r="128" spans="1:130" s="247" customFormat="1" ht="26.25" customHeight="1" thickBot="1" x14ac:dyDescent="0.2">
      <c r="A128" s="1099" t="s">
        <v>491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492</v>
      </c>
      <c r="X128" s="1101"/>
      <c r="Y128" s="1101"/>
      <c r="Z128" s="1102"/>
      <c r="AA128" s="1103" t="s">
        <v>441</v>
      </c>
      <c r="AB128" s="1104"/>
      <c r="AC128" s="1104"/>
      <c r="AD128" s="1104"/>
      <c r="AE128" s="1105"/>
      <c r="AF128" s="1106" t="s">
        <v>130</v>
      </c>
      <c r="AG128" s="1104"/>
      <c r="AH128" s="1104"/>
      <c r="AI128" s="1104"/>
      <c r="AJ128" s="1105"/>
      <c r="AK128" s="1106" t="s">
        <v>130</v>
      </c>
      <c r="AL128" s="1104"/>
      <c r="AM128" s="1104"/>
      <c r="AN128" s="1104"/>
      <c r="AO128" s="1105"/>
      <c r="AP128" s="1107"/>
      <c r="AQ128" s="1108"/>
      <c r="AR128" s="1108"/>
      <c r="AS128" s="1108"/>
      <c r="AT128" s="1109"/>
      <c r="AU128" s="283"/>
      <c r="AV128" s="283"/>
      <c r="AW128" s="283"/>
      <c r="AX128" s="944" t="s">
        <v>493</v>
      </c>
      <c r="AY128" s="945"/>
      <c r="AZ128" s="945"/>
      <c r="BA128" s="945"/>
      <c r="BB128" s="945"/>
      <c r="BC128" s="945"/>
      <c r="BD128" s="945"/>
      <c r="BE128" s="946"/>
      <c r="BF128" s="1110" t="s">
        <v>130</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494</v>
      </c>
      <c r="CQ128" s="1093"/>
      <c r="CR128" s="1093"/>
      <c r="CS128" s="1093"/>
      <c r="CT128" s="1093"/>
      <c r="CU128" s="1093"/>
      <c r="CV128" s="1093"/>
      <c r="CW128" s="1093"/>
      <c r="CX128" s="1093"/>
      <c r="CY128" s="1093"/>
      <c r="CZ128" s="1093"/>
      <c r="DA128" s="1093"/>
      <c r="DB128" s="1093"/>
      <c r="DC128" s="1093"/>
      <c r="DD128" s="1093"/>
      <c r="DE128" s="1093"/>
      <c r="DF128" s="1094"/>
      <c r="DG128" s="1095" t="s">
        <v>441</v>
      </c>
      <c r="DH128" s="1096"/>
      <c r="DI128" s="1096"/>
      <c r="DJ128" s="1096"/>
      <c r="DK128" s="1096"/>
      <c r="DL128" s="1096" t="s">
        <v>441</v>
      </c>
      <c r="DM128" s="1096"/>
      <c r="DN128" s="1096"/>
      <c r="DO128" s="1096"/>
      <c r="DP128" s="1096"/>
      <c r="DQ128" s="1096" t="s">
        <v>130</v>
      </c>
      <c r="DR128" s="1096"/>
      <c r="DS128" s="1096"/>
      <c r="DT128" s="1096"/>
      <c r="DU128" s="1096"/>
      <c r="DV128" s="1097" t="s">
        <v>130</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495</v>
      </c>
      <c r="X129" s="1130"/>
      <c r="Y129" s="1130"/>
      <c r="Z129" s="1131"/>
      <c r="AA129" s="1014">
        <v>1987879</v>
      </c>
      <c r="AB129" s="1015"/>
      <c r="AC129" s="1015"/>
      <c r="AD129" s="1015"/>
      <c r="AE129" s="1016"/>
      <c r="AF129" s="1017">
        <v>1966933</v>
      </c>
      <c r="AG129" s="1015"/>
      <c r="AH129" s="1015"/>
      <c r="AI129" s="1015"/>
      <c r="AJ129" s="1016"/>
      <c r="AK129" s="1017">
        <v>1960334</v>
      </c>
      <c r="AL129" s="1015"/>
      <c r="AM129" s="1015"/>
      <c r="AN129" s="1015"/>
      <c r="AO129" s="1016"/>
      <c r="AP129" s="1132"/>
      <c r="AQ129" s="1133"/>
      <c r="AR129" s="1133"/>
      <c r="AS129" s="1133"/>
      <c r="AT129" s="1134"/>
      <c r="AU129" s="285"/>
      <c r="AV129" s="285"/>
      <c r="AW129" s="285"/>
      <c r="AX129" s="1123" t="s">
        <v>496</v>
      </c>
      <c r="AY129" s="1006"/>
      <c r="AZ129" s="1006"/>
      <c r="BA129" s="1006"/>
      <c r="BB129" s="1006"/>
      <c r="BC129" s="1006"/>
      <c r="BD129" s="1006"/>
      <c r="BE129" s="1007"/>
      <c r="BF129" s="1124" t="s">
        <v>441</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497</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498</v>
      </c>
      <c r="X130" s="1130"/>
      <c r="Y130" s="1130"/>
      <c r="Z130" s="1131"/>
      <c r="AA130" s="1014">
        <v>286208</v>
      </c>
      <c r="AB130" s="1015"/>
      <c r="AC130" s="1015"/>
      <c r="AD130" s="1015"/>
      <c r="AE130" s="1016"/>
      <c r="AF130" s="1017">
        <v>275703</v>
      </c>
      <c r="AG130" s="1015"/>
      <c r="AH130" s="1015"/>
      <c r="AI130" s="1015"/>
      <c r="AJ130" s="1016"/>
      <c r="AK130" s="1017">
        <v>262555</v>
      </c>
      <c r="AL130" s="1015"/>
      <c r="AM130" s="1015"/>
      <c r="AN130" s="1015"/>
      <c r="AO130" s="1016"/>
      <c r="AP130" s="1132"/>
      <c r="AQ130" s="1133"/>
      <c r="AR130" s="1133"/>
      <c r="AS130" s="1133"/>
      <c r="AT130" s="1134"/>
      <c r="AU130" s="285"/>
      <c r="AV130" s="285"/>
      <c r="AW130" s="285"/>
      <c r="AX130" s="1123" t="s">
        <v>499</v>
      </c>
      <c r="AY130" s="1006"/>
      <c r="AZ130" s="1006"/>
      <c r="BA130" s="1006"/>
      <c r="BB130" s="1006"/>
      <c r="BC130" s="1006"/>
      <c r="BD130" s="1006"/>
      <c r="BE130" s="1007"/>
      <c r="BF130" s="1160">
        <v>8.5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500</v>
      </c>
      <c r="X131" s="1168"/>
      <c r="Y131" s="1168"/>
      <c r="Z131" s="1169"/>
      <c r="AA131" s="1061">
        <v>1701671</v>
      </c>
      <c r="AB131" s="1040"/>
      <c r="AC131" s="1040"/>
      <c r="AD131" s="1040"/>
      <c r="AE131" s="1041"/>
      <c r="AF131" s="1039">
        <v>1691230</v>
      </c>
      <c r="AG131" s="1040"/>
      <c r="AH131" s="1040"/>
      <c r="AI131" s="1040"/>
      <c r="AJ131" s="1041"/>
      <c r="AK131" s="1039">
        <v>1697779</v>
      </c>
      <c r="AL131" s="1040"/>
      <c r="AM131" s="1040"/>
      <c r="AN131" s="1040"/>
      <c r="AO131" s="1041"/>
      <c r="AP131" s="1170"/>
      <c r="AQ131" s="1171"/>
      <c r="AR131" s="1171"/>
      <c r="AS131" s="1171"/>
      <c r="AT131" s="1172"/>
      <c r="AU131" s="285"/>
      <c r="AV131" s="285"/>
      <c r="AW131" s="285"/>
      <c r="AX131" s="1142" t="s">
        <v>501</v>
      </c>
      <c r="AY131" s="1093"/>
      <c r="AZ131" s="1093"/>
      <c r="BA131" s="1093"/>
      <c r="BB131" s="1093"/>
      <c r="BC131" s="1093"/>
      <c r="BD131" s="1093"/>
      <c r="BE131" s="1094"/>
      <c r="BF131" s="1143" t="s">
        <v>130</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502</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503</v>
      </c>
      <c r="W132" s="1153"/>
      <c r="X132" s="1153"/>
      <c r="Y132" s="1153"/>
      <c r="Z132" s="1154"/>
      <c r="AA132" s="1155">
        <v>10.58430214</v>
      </c>
      <c r="AB132" s="1156"/>
      <c r="AC132" s="1156"/>
      <c r="AD132" s="1156"/>
      <c r="AE132" s="1157"/>
      <c r="AF132" s="1158">
        <v>8.448348244</v>
      </c>
      <c r="AG132" s="1156"/>
      <c r="AH132" s="1156"/>
      <c r="AI132" s="1156"/>
      <c r="AJ132" s="1157"/>
      <c r="AK132" s="1158">
        <v>6.5222269800000001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504</v>
      </c>
      <c r="W133" s="1136"/>
      <c r="X133" s="1136"/>
      <c r="Y133" s="1136"/>
      <c r="Z133" s="1137"/>
      <c r="AA133" s="1138">
        <v>10.9</v>
      </c>
      <c r="AB133" s="1139"/>
      <c r="AC133" s="1139"/>
      <c r="AD133" s="1139"/>
      <c r="AE133" s="1140"/>
      <c r="AF133" s="1138">
        <v>10</v>
      </c>
      <c r="AG133" s="1139"/>
      <c r="AH133" s="1139"/>
      <c r="AI133" s="1139"/>
      <c r="AJ133" s="1140"/>
      <c r="AK133" s="1138">
        <v>8.5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nnnBzcLRLlMg1YoCkGUMy6ewljR3ZJAd8UIPVJdk4gUZcEEcjV1fh+7rpWpi0WA6lZOEgA7wvo6TSa2jOANsg==" saltValue="523TjxNvmg+XL3baoCl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9QrDXndzOoh0z9i7lY9NtMxzd4uKTQkGsGZynZGR0GrDHZHIRAxzgFn4ArL6n6RYXaTywvzs3BfR+1xxI54pw==" saltValue="Wi5JH50+pohvV+m/MfhA/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sqref="A1:XFD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UqJwjYvx5Gl5XAcJdVq2WQtp+KjqOxoEe1KR1q28b8S1m5V+5HyitQ5dvdVM+iK/BDkhRVlmX5mRsEdJWdEhA==" saltValue="HY1GJ7VhwHm8VS+wDDW9UQ=="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513</v>
      </c>
      <c r="AL9" s="1179"/>
      <c r="AM9" s="1179"/>
      <c r="AN9" s="1180"/>
      <c r="AO9" s="313">
        <v>570769</v>
      </c>
      <c r="AP9" s="313">
        <v>153391</v>
      </c>
      <c r="AQ9" s="314">
        <v>172204</v>
      </c>
      <c r="AR9" s="315">
        <v>-10.9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514</v>
      </c>
      <c r="AL10" s="1179"/>
      <c r="AM10" s="1179"/>
      <c r="AN10" s="1180"/>
      <c r="AO10" s="316">
        <v>37492</v>
      </c>
      <c r="AP10" s="316">
        <v>10076</v>
      </c>
      <c r="AQ10" s="317">
        <v>20524</v>
      </c>
      <c r="AR10" s="318">
        <v>-50.9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515</v>
      </c>
      <c r="AL11" s="1179"/>
      <c r="AM11" s="1179"/>
      <c r="AN11" s="1180"/>
      <c r="AO11" s="316">
        <v>75364</v>
      </c>
      <c r="AP11" s="316">
        <v>20254</v>
      </c>
      <c r="AQ11" s="317">
        <v>26395</v>
      </c>
      <c r="AR11" s="318">
        <v>-23.3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516</v>
      </c>
      <c r="AL12" s="1179"/>
      <c r="AM12" s="1179"/>
      <c r="AN12" s="1180"/>
      <c r="AO12" s="316">
        <v>4683</v>
      </c>
      <c r="AP12" s="316">
        <v>1259</v>
      </c>
      <c r="AQ12" s="317">
        <v>1752</v>
      </c>
      <c r="AR12" s="318">
        <v>-28.1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517</v>
      </c>
      <c r="AL13" s="1179"/>
      <c r="AM13" s="1179"/>
      <c r="AN13" s="1180"/>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519</v>
      </c>
      <c r="AL14" s="1179"/>
      <c r="AM14" s="1179"/>
      <c r="AN14" s="1180"/>
      <c r="AO14" s="316">
        <v>51535</v>
      </c>
      <c r="AP14" s="316">
        <v>13850</v>
      </c>
      <c r="AQ14" s="317">
        <v>7974</v>
      </c>
      <c r="AR14" s="318">
        <v>73.7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520</v>
      </c>
      <c r="AL15" s="1179"/>
      <c r="AM15" s="1179"/>
      <c r="AN15" s="1180"/>
      <c r="AO15" s="316">
        <v>12656</v>
      </c>
      <c r="AP15" s="316">
        <v>3401</v>
      </c>
      <c r="AQ15" s="317">
        <v>4531</v>
      </c>
      <c r="AR15" s="318">
        <v>-24.9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521</v>
      </c>
      <c r="AL16" s="1182"/>
      <c r="AM16" s="1182"/>
      <c r="AN16" s="1183"/>
      <c r="AO16" s="316">
        <v>-40379</v>
      </c>
      <c r="AP16" s="316">
        <v>-10852</v>
      </c>
      <c r="AQ16" s="317">
        <v>-15679</v>
      </c>
      <c r="AR16" s="318">
        <v>-30.8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712120</v>
      </c>
      <c r="AP17" s="316">
        <v>191379</v>
      </c>
      <c r="AQ17" s="317">
        <v>217700</v>
      </c>
      <c r="AR17" s="318">
        <v>-12.1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526</v>
      </c>
      <c r="AL21" s="1174"/>
      <c r="AM21" s="1174"/>
      <c r="AN21" s="1175"/>
      <c r="AO21" s="328">
        <v>18.010000000000002</v>
      </c>
      <c r="AP21" s="329">
        <v>19.600000000000001</v>
      </c>
      <c r="AQ21" s="330">
        <v>-1.59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527</v>
      </c>
      <c r="AL22" s="1174"/>
      <c r="AM22" s="1174"/>
      <c r="AN22" s="1175"/>
      <c r="AO22" s="333">
        <v>95.4</v>
      </c>
      <c r="AP22" s="334">
        <v>95.1</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531</v>
      </c>
      <c r="AL32" s="1190"/>
      <c r="AM32" s="1190"/>
      <c r="AN32" s="1191"/>
      <c r="AO32" s="343">
        <v>294138</v>
      </c>
      <c r="AP32" s="343">
        <v>79048</v>
      </c>
      <c r="AQ32" s="344">
        <v>110920</v>
      </c>
      <c r="AR32" s="345">
        <v>-28.7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532</v>
      </c>
      <c r="AL33" s="1190"/>
      <c r="AM33" s="1190"/>
      <c r="AN33" s="1191"/>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533</v>
      </c>
      <c r="AL34" s="1190"/>
      <c r="AM34" s="1190"/>
      <c r="AN34" s="1191"/>
      <c r="AO34" s="343" t="s">
        <v>518</v>
      </c>
      <c r="AP34" s="343" t="s">
        <v>518</v>
      </c>
      <c r="AQ34" s="344" t="s">
        <v>518</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534</v>
      </c>
      <c r="AL35" s="1190"/>
      <c r="AM35" s="1190"/>
      <c r="AN35" s="1191"/>
      <c r="AO35" s="343">
        <v>69554</v>
      </c>
      <c r="AP35" s="343">
        <v>18692</v>
      </c>
      <c r="AQ35" s="344">
        <v>30367</v>
      </c>
      <c r="AR35" s="345">
        <v>-38.4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535</v>
      </c>
      <c r="AL36" s="1190"/>
      <c r="AM36" s="1190"/>
      <c r="AN36" s="1191"/>
      <c r="AO36" s="343">
        <v>9311</v>
      </c>
      <c r="AP36" s="343">
        <v>2502</v>
      </c>
      <c r="AQ36" s="344">
        <v>2045</v>
      </c>
      <c r="AR36" s="345">
        <v>22.3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536</v>
      </c>
      <c r="AL37" s="1190"/>
      <c r="AM37" s="1190"/>
      <c r="AN37" s="1191"/>
      <c r="AO37" s="343">
        <v>285</v>
      </c>
      <c r="AP37" s="343">
        <v>77</v>
      </c>
      <c r="AQ37" s="344">
        <v>314</v>
      </c>
      <c r="AR37" s="345">
        <v>-75.5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537</v>
      </c>
      <c r="AL38" s="1193"/>
      <c r="AM38" s="1193"/>
      <c r="AN38" s="1194"/>
      <c r="AO38" s="346" t="s">
        <v>518</v>
      </c>
      <c r="AP38" s="346" t="s">
        <v>518</v>
      </c>
      <c r="AQ38" s="347">
        <v>28</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538</v>
      </c>
      <c r="AL39" s="1193"/>
      <c r="AM39" s="1193"/>
      <c r="AN39" s="1194"/>
      <c r="AO39" s="343" t="s">
        <v>518</v>
      </c>
      <c r="AP39" s="343" t="s">
        <v>518</v>
      </c>
      <c r="AQ39" s="344">
        <v>-3766</v>
      </c>
      <c r="AR39" s="345" t="s">
        <v>518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539</v>
      </c>
      <c r="AL40" s="1190"/>
      <c r="AM40" s="1190"/>
      <c r="AN40" s="1191"/>
      <c r="AO40" s="343">
        <v>-262555</v>
      </c>
      <c r="AP40" s="343">
        <v>-70560</v>
      </c>
      <c r="AQ40" s="344">
        <v>-106993</v>
      </c>
      <c r="AR40" s="345">
        <v>-34.1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303</v>
      </c>
      <c r="AL41" s="1196"/>
      <c r="AM41" s="1196"/>
      <c r="AN41" s="1197"/>
      <c r="AO41" s="343">
        <v>110733</v>
      </c>
      <c r="AP41" s="343">
        <v>29759</v>
      </c>
      <c r="AQ41" s="344">
        <v>32915</v>
      </c>
      <c r="AR41" s="345">
        <v>-9.6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508</v>
      </c>
      <c r="AN49" s="1186" t="s">
        <v>543</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514796</v>
      </c>
      <c r="AN51" s="365">
        <v>124497</v>
      </c>
      <c r="AO51" s="366">
        <v>108.5</v>
      </c>
      <c r="AP51" s="367">
        <v>245039</v>
      </c>
      <c r="AQ51" s="368">
        <v>-10.199999999999999</v>
      </c>
      <c r="AR51" s="369">
        <v>118.7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211864</v>
      </c>
      <c r="AN52" s="373">
        <v>51237</v>
      </c>
      <c r="AO52" s="374">
        <v>0.9</v>
      </c>
      <c r="AP52" s="375">
        <v>108922</v>
      </c>
      <c r="AQ52" s="376">
        <v>-13.4</v>
      </c>
      <c r="AR52" s="377">
        <v>14.3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435229</v>
      </c>
      <c r="AN53" s="365">
        <v>107783</v>
      </c>
      <c r="AO53" s="366">
        <v>-13.4</v>
      </c>
      <c r="AP53" s="367">
        <v>237994</v>
      </c>
      <c r="AQ53" s="368">
        <v>-2.9</v>
      </c>
      <c r="AR53" s="369">
        <v>-10.5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295749</v>
      </c>
      <c r="AN54" s="373">
        <v>73241</v>
      </c>
      <c r="AO54" s="374">
        <v>42.9</v>
      </c>
      <c r="AP54" s="375">
        <v>110361</v>
      </c>
      <c r="AQ54" s="376">
        <v>1.3</v>
      </c>
      <c r="AR54" s="377">
        <v>41.6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579136</v>
      </c>
      <c r="AN55" s="365">
        <v>147776</v>
      </c>
      <c r="AO55" s="366">
        <v>37.1</v>
      </c>
      <c r="AP55" s="367">
        <v>267911</v>
      </c>
      <c r="AQ55" s="368">
        <v>12.6</v>
      </c>
      <c r="AR55" s="369">
        <v>24.5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241693</v>
      </c>
      <c r="AN56" s="373">
        <v>61672</v>
      </c>
      <c r="AO56" s="374">
        <v>-15.8</v>
      </c>
      <c r="AP56" s="375">
        <v>106425</v>
      </c>
      <c r="AQ56" s="376">
        <v>-3.6</v>
      </c>
      <c r="AR56" s="377">
        <v>-12.2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471703</v>
      </c>
      <c r="AN57" s="365">
        <v>124165</v>
      </c>
      <c r="AO57" s="366">
        <v>-16</v>
      </c>
      <c r="AP57" s="367">
        <v>228215</v>
      </c>
      <c r="AQ57" s="368">
        <v>-14.8</v>
      </c>
      <c r="AR57" s="369">
        <v>-1.2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210674</v>
      </c>
      <c r="AN58" s="373">
        <v>55455</v>
      </c>
      <c r="AO58" s="374">
        <v>-10.1</v>
      </c>
      <c r="AP58" s="375">
        <v>117571</v>
      </c>
      <c r="AQ58" s="376">
        <v>10.5</v>
      </c>
      <c r="AR58" s="377">
        <v>-20.6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520350</v>
      </c>
      <c r="AN59" s="365">
        <v>139841</v>
      </c>
      <c r="AO59" s="366">
        <v>12.6</v>
      </c>
      <c r="AP59" s="367">
        <v>264232</v>
      </c>
      <c r="AQ59" s="368">
        <v>15.8</v>
      </c>
      <c r="AR59" s="369">
        <v>-3.2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337414</v>
      </c>
      <c r="AN60" s="373">
        <v>90678</v>
      </c>
      <c r="AO60" s="374">
        <v>63.5</v>
      </c>
      <c r="AP60" s="375">
        <v>133959</v>
      </c>
      <c r="AQ60" s="376">
        <v>13.9</v>
      </c>
      <c r="AR60" s="377">
        <v>49.6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504243</v>
      </c>
      <c r="AN61" s="380">
        <v>128812</v>
      </c>
      <c r="AO61" s="381">
        <v>25.8</v>
      </c>
      <c r="AP61" s="382">
        <v>248678</v>
      </c>
      <c r="AQ61" s="383">
        <v>0.1</v>
      </c>
      <c r="AR61" s="369">
        <v>25.7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259479</v>
      </c>
      <c r="AN62" s="373">
        <v>66457</v>
      </c>
      <c r="AO62" s="374">
        <v>16.3</v>
      </c>
      <c r="AP62" s="375">
        <v>115448</v>
      </c>
      <c r="AQ62" s="376">
        <v>1.7</v>
      </c>
      <c r="AR62" s="377">
        <v>14.6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vi1KlV03XT1oVM1K8HW4ED8wbfJoquGM/ZzYDcG7dD+7qdn0fvJffc1hu7dWe7mX0fWLNC5TElbg+SkymW5Tw==" saltValue="6KpYRCUD/Km+gpBdJh5h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ZPkyqEaWmUyujvzZiQw+VjiHUMeQ9FG7Q00s01HzzuY8wyFLuiuLy7HZxIaqwdqpDEPtQVKBN7N25vpB0LYqVg==" saltValue="jA2RxqVXgY9W7G5CrOBP1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AvpzsNi5cJ0mFzlfVqNCQjdUahvE82gSMTubehDmrqljoWNtuglgOg6PGl+pwrw5Efr2FF4RpXbXQ1YV05VRrQ==" saltValue="wZEmFo9FCmEhcQ4ONMMYb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8" t="s">
        <v>3</v>
      </c>
      <c r="D47" s="1198"/>
      <c r="E47" s="1199"/>
      <c r="F47" s="11">
        <v>57.57</v>
      </c>
      <c r="G47" s="12">
        <v>51.02</v>
      </c>
      <c r="H47" s="12">
        <v>53.8</v>
      </c>
      <c r="I47" s="12">
        <v>58.26</v>
      </c>
      <c r="J47" s="13">
        <v>60.01</v>
      </c>
    </row>
    <row r="48" spans="2:10" ht="57.75" customHeight="1" x14ac:dyDescent="0.15">
      <c r="B48" s="14"/>
      <c r="C48" s="1200" t="s">
        <v>4</v>
      </c>
      <c r="D48" s="1200"/>
      <c r="E48" s="1201"/>
      <c r="F48" s="15">
        <v>4.25</v>
      </c>
      <c r="G48" s="16">
        <v>4.55</v>
      </c>
      <c r="H48" s="16">
        <v>8.01</v>
      </c>
      <c r="I48" s="16">
        <v>4.8499999999999996</v>
      </c>
      <c r="J48" s="17">
        <v>4.46</v>
      </c>
    </row>
    <row r="49" spans="2:10" ht="57.75" customHeight="1" thickBot="1" x14ac:dyDescent="0.2">
      <c r="B49" s="18"/>
      <c r="C49" s="1202" t="s">
        <v>5</v>
      </c>
      <c r="D49" s="1202"/>
      <c r="E49" s="1203"/>
      <c r="F49" s="19" t="s">
        <v>564</v>
      </c>
      <c r="G49" s="20" t="s">
        <v>565</v>
      </c>
      <c r="H49" s="20">
        <v>3.25</v>
      </c>
      <c r="I49" s="20">
        <v>0.65</v>
      </c>
      <c r="J49" s="21">
        <v>1.1399999999999999</v>
      </c>
    </row>
    <row r="50" spans="2:10" ht="13.5" customHeight="1" x14ac:dyDescent="0.15"/>
  </sheetData>
  <sheetProtection algorithmName="SHA-512" hashValue="cYaEm7VO8gB9dUDquSsFUTh2pwuovOaFKHnxhj75HGJXGF+xABZiDeMh9crXZE+gnuwNydTBF8vkvd1ihnd0Xw==" saltValue="dhPuAVAfD/oJzYpomuLJn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目的別歳出決算分析表（住民一人当たりのコスト）</vt:lpstr>
      <vt:lpstr>性質別歳出決算分析表（住民一人当たりのコスト）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cp:lastModifiedBy>
  <cp:lastPrinted>2021-03-09T05:12:48Z</cp:lastPrinted>
  <dcterms:created xsi:type="dcterms:W3CDTF">2021-02-05T02:48:41Z</dcterms:created>
  <dcterms:modified xsi:type="dcterms:W3CDTF">2021-10-20T05:04:13Z</dcterms:modified>
  <cp:category/>
</cp:coreProperties>
</file>